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ЭтаКнига"/>
  <mc:AlternateContent xmlns:mc="http://schemas.openxmlformats.org/markup-compatibility/2006">
    <mc:Choice Requires="x15">
      <x15ac:absPath xmlns:x15ac="http://schemas.microsoft.com/office/spreadsheetml/2010/11/ac" url="O:\Госвеб\Приемка школы\"/>
    </mc:Choice>
  </mc:AlternateContent>
  <xr:revisionPtr revIDLastSave="0" documentId="8_{4A6F7DFA-A458-4125-8601-87F29AD0C6FA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5АВ (2025)" sheetId="21" r:id="rId1"/>
    <sheet name="5Б (2025)" sheetId="22" r:id="rId2"/>
    <sheet name="6АВ (2025)" sheetId="13" r:id="rId3"/>
    <sheet name="6Б (2025)" sheetId="14" r:id="rId4"/>
    <sheet name="7АВ (2025)" sheetId="15" r:id="rId5"/>
    <sheet name="7Б (2025)" sheetId="16" r:id="rId6"/>
    <sheet name="8АБВ (2025)" sheetId="17" r:id="rId7"/>
    <sheet name="9А (2025)" sheetId="18" r:id="rId8"/>
    <sheet name="9Б (2025)" sheetId="19" r:id="rId9"/>
    <sheet name="9В (2025)" sheetId="20" r:id="rId10"/>
  </sheets>
  <definedNames>
    <definedName name="_ftn1" localSheetId="0">'5АВ (2025)'!#REF!</definedName>
    <definedName name="_ftn1" localSheetId="1">'5Б (2025)'!#REF!</definedName>
    <definedName name="_ftn1" localSheetId="2">'6АВ (2025)'!#REF!</definedName>
    <definedName name="_ftn1" localSheetId="3">'6Б (2025)'!#REF!</definedName>
    <definedName name="_ftn1" localSheetId="4">'7АВ (2025)'!#REF!</definedName>
    <definedName name="_ftn1" localSheetId="5">'7Б (2025)'!#REF!</definedName>
    <definedName name="_ftn1" localSheetId="6">'8АБВ (2025)'!#REF!</definedName>
    <definedName name="_ftn1" localSheetId="7">'9А (2025)'!#REF!</definedName>
    <definedName name="_ftn1" localSheetId="8">'9Б (2025)'!#REF!</definedName>
    <definedName name="_ftn1" localSheetId="9">'9В (2025)'!#REF!</definedName>
    <definedName name="_ftnref1" localSheetId="0">'5АВ (2025)'!$C$12</definedName>
    <definedName name="_ftnref1" localSheetId="1">'5Б (2025)'!$C$12</definedName>
    <definedName name="_ftnref1" localSheetId="2">'6АВ (2025)'!$C$12</definedName>
    <definedName name="_ftnref1" localSheetId="3">'6Б (2025)'!$C$12</definedName>
    <definedName name="_ftnref1" localSheetId="4">'7АВ (2025)'!$C$12</definedName>
    <definedName name="_ftnref1" localSheetId="5">'7Б (2025)'!$C$12</definedName>
    <definedName name="_ftnref1" localSheetId="6">'8АБВ (2025)'!$C$12</definedName>
    <definedName name="_ftnref1" localSheetId="7">'9А (2025)'!$C$15</definedName>
    <definedName name="_ftnref1" localSheetId="8">'9Б (2025)'!$C$15</definedName>
    <definedName name="_ftnref1" localSheetId="9">'9В (2025)'!$C$15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22" l="1"/>
  <c r="G44" i="22"/>
  <c r="F44" i="22"/>
  <c r="E44" i="22"/>
  <c r="D44" i="22"/>
  <c r="I43" i="22"/>
  <c r="I42" i="22"/>
  <c r="I41" i="22"/>
  <c r="I39" i="22"/>
  <c r="I38" i="22"/>
  <c r="I37" i="22"/>
  <c r="I36" i="22"/>
  <c r="I35" i="22"/>
  <c r="I34" i="22"/>
  <c r="I33" i="22"/>
  <c r="I32" i="22"/>
  <c r="I31" i="22"/>
  <c r="I30" i="22"/>
  <c r="H27" i="22"/>
  <c r="G27" i="22"/>
  <c r="F27" i="22"/>
  <c r="E27" i="22"/>
  <c r="D27" i="22"/>
  <c r="D28" i="22" s="1"/>
  <c r="I23" i="22"/>
  <c r="I22" i="22"/>
  <c r="I21" i="22"/>
  <c r="I20" i="22"/>
  <c r="I19" i="22"/>
  <c r="I18" i="22"/>
  <c r="I17" i="22"/>
  <c r="I16" i="22"/>
  <c r="I15" i="22"/>
  <c r="I14" i="22"/>
  <c r="I13" i="22"/>
  <c r="I12" i="22"/>
  <c r="I11" i="22"/>
  <c r="I10" i="22"/>
  <c r="I9" i="22"/>
  <c r="I8" i="22"/>
  <c r="H46" i="21"/>
  <c r="G46" i="21"/>
  <c r="G47" i="21" s="1"/>
  <c r="F46" i="21"/>
  <c r="E46" i="21"/>
  <c r="E47" i="21" s="1"/>
  <c r="D46" i="21"/>
  <c r="I45" i="21"/>
  <c r="I44" i="21"/>
  <c r="I43" i="21"/>
  <c r="I42" i="21"/>
  <c r="I40" i="21"/>
  <c r="I39" i="21"/>
  <c r="I38" i="21"/>
  <c r="I37" i="21"/>
  <c r="I36" i="21"/>
  <c r="I35" i="21"/>
  <c r="I34" i="21"/>
  <c r="I33" i="21"/>
  <c r="I32" i="21"/>
  <c r="I31" i="21"/>
  <c r="I30" i="21"/>
  <c r="H27" i="21"/>
  <c r="G27" i="21"/>
  <c r="F27" i="21"/>
  <c r="F28" i="21" s="1"/>
  <c r="E27" i="21"/>
  <c r="E28" i="21" s="1"/>
  <c r="D27" i="21"/>
  <c r="D28" i="21" s="1"/>
  <c r="I26" i="21"/>
  <c r="I25" i="21"/>
  <c r="I24" i="21"/>
  <c r="I23" i="21"/>
  <c r="I22" i="21"/>
  <c r="I21" i="21"/>
  <c r="I20" i="21"/>
  <c r="I19" i="21"/>
  <c r="I18" i="21"/>
  <c r="I17" i="21"/>
  <c r="I16" i="21"/>
  <c r="I15" i="21"/>
  <c r="I14" i="21"/>
  <c r="I13" i="21"/>
  <c r="I12" i="21"/>
  <c r="I11" i="21"/>
  <c r="I10" i="21"/>
  <c r="I9" i="21"/>
  <c r="I8" i="21"/>
  <c r="H48" i="21" l="1"/>
  <c r="H51" i="21" s="1"/>
  <c r="H46" i="22"/>
  <c r="H49" i="22" s="1"/>
  <c r="I44" i="22"/>
  <c r="I45" i="22" s="1"/>
  <c r="I27" i="22"/>
  <c r="I46" i="22" s="1"/>
  <c r="I49" i="22" s="1"/>
  <c r="D46" i="22"/>
  <c r="D49" i="22" s="1"/>
  <c r="H52" i="21"/>
  <c r="E49" i="21"/>
  <c r="I46" i="21"/>
  <c r="I47" i="21" s="1"/>
  <c r="I27" i="21"/>
  <c r="E28" i="22"/>
  <c r="E46" i="22"/>
  <c r="E50" i="22" s="1"/>
  <c r="F28" i="22"/>
  <c r="D45" i="22"/>
  <c r="D47" i="22" s="1"/>
  <c r="F46" i="22"/>
  <c r="F50" i="22" s="1"/>
  <c r="G28" i="22"/>
  <c r="E45" i="22"/>
  <c r="G46" i="22"/>
  <c r="G50" i="22" s="1"/>
  <c r="H28" i="22"/>
  <c r="F45" i="22"/>
  <c r="G45" i="22"/>
  <c r="H45" i="22"/>
  <c r="D48" i="21"/>
  <c r="D51" i="21" s="1"/>
  <c r="G28" i="21"/>
  <c r="G49" i="21" s="1"/>
  <c r="E48" i="21"/>
  <c r="E52" i="21" s="1"/>
  <c r="H28" i="21"/>
  <c r="D47" i="21"/>
  <c r="D49" i="21" s="1"/>
  <c r="F48" i="21"/>
  <c r="F51" i="21" s="1"/>
  <c r="G48" i="21"/>
  <c r="G52" i="21" s="1"/>
  <c r="F47" i="21"/>
  <c r="F49" i="21" s="1"/>
  <c r="H47" i="21"/>
  <c r="H38" i="20"/>
  <c r="G38" i="20"/>
  <c r="F38" i="20"/>
  <c r="E38" i="20"/>
  <c r="D38" i="20"/>
  <c r="D39" i="20" s="1"/>
  <c r="I37" i="20"/>
  <c r="I36" i="20"/>
  <c r="I35" i="20"/>
  <c r="I34" i="20"/>
  <c r="H31" i="20"/>
  <c r="G31" i="20"/>
  <c r="F31" i="20"/>
  <c r="E31" i="20"/>
  <c r="D31" i="20"/>
  <c r="I27" i="20"/>
  <c r="I26" i="20"/>
  <c r="I25" i="20"/>
  <c r="I24" i="20"/>
  <c r="I23" i="20"/>
  <c r="I22" i="20"/>
  <c r="I21" i="20"/>
  <c r="I20" i="20"/>
  <c r="I19" i="20"/>
  <c r="I18" i="20"/>
  <c r="I17" i="20"/>
  <c r="I16" i="20"/>
  <c r="I15" i="20"/>
  <c r="I14" i="20"/>
  <c r="I13" i="20"/>
  <c r="I12" i="20"/>
  <c r="I11" i="20"/>
  <c r="I10" i="20"/>
  <c r="I9" i="20"/>
  <c r="I8" i="20"/>
  <c r="H38" i="19"/>
  <c r="G38" i="19"/>
  <c r="F38" i="19"/>
  <c r="E38" i="19"/>
  <c r="D38" i="19"/>
  <c r="I37" i="19"/>
  <c r="I36" i="19"/>
  <c r="I35" i="19"/>
  <c r="I34" i="19"/>
  <c r="H31" i="19"/>
  <c r="G31" i="19"/>
  <c r="F31" i="19"/>
  <c r="F32" i="19" s="1"/>
  <c r="E31" i="19"/>
  <c r="D31" i="19"/>
  <c r="D32" i="19" s="1"/>
  <c r="I27" i="19"/>
  <c r="I26" i="19"/>
  <c r="I25" i="19"/>
  <c r="I24" i="19"/>
  <c r="I23" i="19"/>
  <c r="I22" i="19"/>
  <c r="I21" i="19"/>
  <c r="I20" i="19"/>
  <c r="I19" i="19"/>
  <c r="I18" i="19"/>
  <c r="I17" i="19"/>
  <c r="I16" i="19"/>
  <c r="I15" i="19"/>
  <c r="I14" i="19"/>
  <c r="I13" i="19"/>
  <c r="I12" i="19"/>
  <c r="I11" i="19"/>
  <c r="I10" i="19"/>
  <c r="I9" i="19"/>
  <c r="I8" i="19"/>
  <c r="H37" i="18"/>
  <c r="G37" i="18"/>
  <c r="F37" i="18"/>
  <c r="E37" i="18"/>
  <c r="E38" i="18" s="1"/>
  <c r="D37" i="18"/>
  <c r="D38" i="18" s="1"/>
  <c r="I36" i="18"/>
  <c r="I35" i="18"/>
  <c r="I34" i="18"/>
  <c r="H31" i="18"/>
  <c r="H32" i="18" s="1"/>
  <c r="G31" i="18"/>
  <c r="F31" i="18"/>
  <c r="F32" i="18" s="1"/>
  <c r="E31" i="18"/>
  <c r="E32" i="18" s="1"/>
  <c r="D31" i="18"/>
  <c r="D32" i="18" s="1"/>
  <c r="I27" i="18"/>
  <c r="I26" i="18"/>
  <c r="I25" i="18"/>
  <c r="I24" i="18"/>
  <c r="I23" i="18"/>
  <c r="I22" i="18"/>
  <c r="I21" i="18"/>
  <c r="I20" i="18"/>
  <c r="I19" i="18"/>
  <c r="I18" i="18"/>
  <c r="I17" i="18"/>
  <c r="I16" i="18"/>
  <c r="I15" i="18"/>
  <c r="I14" i="18"/>
  <c r="I13" i="18"/>
  <c r="I12" i="18"/>
  <c r="I11" i="18"/>
  <c r="I10" i="18"/>
  <c r="I9" i="18"/>
  <c r="I8" i="18"/>
  <c r="H36" i="17"/>
  <c r="G36" i="17"/>
  <c r="F36" i="17"/>
  <c r="E36" i="17"/>
  <c r="D36" i="17"/>
  <c r="I35" i="17"/>
  <c r="I34" i="17"/>
  <c r="I33" i="17"/>
  <c r="I32" i="17"/>
  <c r="I31" i="17"/>
  <c r="H28" i="17"/>
  <c r="G28" i="17"/>
  <c r="F28" i="17"/>
  <c r="F29" i="17" s="1"/>
  <c r="E28" i="17"/>
  <c r="E29" i="17" s="1"/>
  <c r="D28" i="17"/>
  <c r="D29" i="17" s="1"/>
  <c r="I24" i="17"/>
  <c r="I23" i="17"/>
  <c r="I22" i="17"/>
  <c r="I21" i="17"/>
  <c r="I20" i="17"/>
  <c r="I19" i="17"/>
  <c r="I18" i="17"/>
  <c r="I17" i="17"/>
  <c r="I16" i="17"/>
  <c r="I15" i="17"/>
  <c r="I14" i="17"/>
  <c r="I13" i="17"/>
  <c r="I12" i="17"/>
  <c r="I11" i="17"/>
  <c r="I10" i="17"/>
  <c r="I9" i="17"/>
  <c r="I8" i="17"/>
  <c r="H35" i="16"/>
  <c r="H36" i="16" s="1"/>
  <c r="G35" i="16"/>
  <c r="F35" i="16"/>
  <c r="E35" i="16"/>
  <c r="E36" i="16" s="1"/>
  <c r="D35" i="16"/>
  <c r="D36" i="16" s="1"/>
  <c r="I34" i="16"/>
  <c r="I33" i="16"/>
  <c r="I31" i="16"/>
  <c r="H28" i="16"/>
  <c r="G28" i="16"/>
  <c r="G29" i="16" s="1"/>
  <c r="F28" i="16"/>
  <c r="F29" i="16" s="1"/>
  <c r="E28" i="16"/>
  <c r="D28" i="16"/>
  <c r="I24" i="16"/>
  <c r="I23" i="16"/>
  <c r="I22" i="16"/>
  <c r="I21" i="16"/>
  <c r="I20" i="16"/>
  <c r="I19" i="16"/>
  <c r="I18" i="16"/>
  <c r="I17" i="16"/>
  <c r="I16" i="16"/>
  <c r="I15" i="16"/>
  <c r="I14" i="16"/>
  <c r="I13" i="16"/>
  <c r="I12" i="16"/>
  <c r="I11" i="16"/>
  <c r="I10" i="16"/>
  <c r="I9" i="16"/>
  <c r="I8" i="16"/>
  <c r="H36" i="15"/>
  <c r="G36" i="15"/>
  <c r="F36" i="15"/>
  <c r="E36" i="15"/>
  <c r="D36" i="15"/>
  <c r="I35" i="15"/>
  <c r="I34" i="15"/>
  <c r="I33" i="15"/>
  <c r="I32" i="15"/>
  <c r="I31" i="15"/>
  <c r="H28" i="15"/>
  <c r="G28" i="15"/>
  <c r="G29" i="15" s="1"/>
  <c r="F28" i="15"/>
  <c r="F29" i="15" s="1"/>
  <c r="E28" i="15"/>
  <c r="E29" i="15" s="1"/>
  <c r="D28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I8" i="15"/>
  <c r="H36" i="14"/>
  <c r="G36" i="14"/>
  <c r="F36" i="14"/>
  <c r="E36" i="14"/>
  <c r="E37" i="14" s="1"/>
  <c r="D36" i="14"/>
  <c r="D37" i="14" s="1"/>
  <c r="I35" i="14"/>
  <c r="I34" i="14"/>
  <c r="I33" i="14"/>
  <c r="I31" i="14"/>
  <c r="H28" i="14"/>
  <c r="G28" i="14"/>
  <c r="F28" i="14"/>
  <c r="E28" i="14"/>
  <c r="E29" i="14" s="1"/>
  <c r="D28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H50" i="22" l="1"/>
  <c r="E47" i="22"/>
  <c r="F47" i="22"/>
  <c r="D50" i="22"/>
  <c r="F49" i="22"/>
  <c r="H47" i="22"/>
  <c r="I28" i="22"/>
  <c r="I47" i="22" s="1"/>
  <c r="F52" i="21"/>
  <c r="I48" i="21"/>
  <c r="I51" i="21" s="1"/>
  <c r="H49" i="21"/>
  <c r="E51" i="21"/>
  <c r="G51" i="21"/>
  <c r="I28" i="21"/>
  <c r="I49" i="21" s="1"/>
  <c r="E49" i="22"/>
  <c r="I50" i="22"/>
  <c r="G47" i="22"/>
  <c r="G49" i="22"/>
  <c r="D52" i="21"/>
  <c r="H40" i="20"/>
  <c r="F40" i="20"/>
  <c r="F32" i="20"/>
  <c r="I38" i="20"/>
  <c r="I31" i="20"/>
  <c r="I32" i="20" s="1"/>
  <c r="D32" i="20"/>
  <c r="D41" i="20" s="1"/>
  <c r="D40" i="20"/>
  <c r="E32" i="20"/>
  <c r="E40" i="20"/>
  <c r="G32" i="20"/>
  <c r="E39" i="20"/>
  <c r="G40" i="20"/>
  <c r="H32" i="20"/>
  <c r="F39" i="20"/>
  <c r="G39" i="20"/>
  <c r="H39" i="20"/>
  <c r="E40" i="19"/>
  <c r="H40" i="19"/>
  <c r="G40" i="19"/>
  <c r="F40" i="19"/>
  <c r="I38" i="19"/>
  <c r="I39" i="19" s="1"/>
  <c r="E32" i="19"/>
  <c r="I31" i="19"/>
  <c r="D40" i="19"/>
  <c r="D39" i="19"/>
  <c r="D41" i="19" s="1"/>
  <c r="G32" i="19"/>
  <c r="E39" i="19"/>
  <c r="H32" i="19"/>
  <c r="F39" i="19"/>
  <c r="F41" i="19" s="1"/>
  <c r="G39" i="19"/>
  <c r="H39" i="19"/>
  <c r="F39" i="18"/>
  <c r="E40" i="18"/>
  <c r="I37" i="18"/>
  <c r="I38" i="18" s="1"/>
  <c r="D40" i="18"/>
  <c r="D39" i="18"/>
  <c r="I31" i="18"/>
  <c r="E39" i="18"/>
  <c r="G39" i="18"/>
  <c r="G32" i="18"/>
  <c r="F38" i="18"/>
  <c r="F40" i="18" s="1"/>
  <c r="H39" i="18"/>
  <c r="G38" i="18"/>
  <c r="H38" i="18"/>
  <c r="H40" i="18" s="1"/>
  <c r="H38" i="17"/>
  <c r="H37" i="16"/>
  <c r="I28" i="17"/>
  <c r="I36" i="17"/>
  <c r="I37" i="17" s="1"/>
  <c r="D38" i="17"/>
  <c r="E38" i="17"/>
  <c r="G29" i="17"/>
  <c r="D37" i="17"/>
  <c r="D39" i="17" s="1"/>
  <c r="F38" i="17"/>
  <c r="H29" i="17"/>
  <c r="E37" i="17"/>
  <c r="E39" i="17" s="1"/>
  <c r="G38" i="17"/>
  <c r="F37" i="17"/>
  <c r="F39" i="17" s="1"/>
  <c r="G37" i="17"/>
  <c r="H37" i="17"/>
  <c r="F37" i="16"/>
  <c r="E37" i="16"/>
  <c r="E29" i="16"/>
  <c r="E38" i="16" s="1"/>
  <c r="I35" i="16"/>
  <c r="I36" i="16" s="1"/>
  <c r="D37" i="16"/>
  <c r="D29" i="16"/>
  <c r="D38" i="16" s="1"/>
  <c r="I28" i="16"/>
  <c r="I29" i="16" s="1"/>
  <c r="H29" i="16"/>
  <c r="H38" i="16" s="1"/>
  <c r="F36" i="16"/>
  <c r="F38" i="16" s="1"/>
  <c r="G37" i="16"/>
  <c r="G36" i="16"/>
  <c r="G38" i="16" s="1"/>
  <c r="H38" i="15"/>
  <c r="D38" i="15"/>
  <c r="I28" i="15"/>
  <c r="I29" i="15" s="1"/>
  <c r="I36" i="15"/>
  <c r="I37" i="15" s="1"/>
  <c r="H29" i="15"/>
  <c r="D37" i="15"/>
  <c r="F38" i="15"/>
  <c r="E37" i="15"/>
  <c r="E39" i="15" s="1"/>
  <c r="G38" i="15"/>
  <c r="E38" i="15"/>
  <c r="F37" i="15"/>
  <c r="F39" i="15" s="1"/>
  <c r="G37" i="15"/>
  <c r="G39" i="15" s="1"/>
  <c r="D29" i="15"/>
  <c r="H37" i="15"/>
  <c r="H38" i="14"/>
  <c r="G38" i="14"/>
  <c r="G29" i="14"/>
  <c r="F38" i="14"/>
  <c r="F29" i="14"/>
  <c r="E38" i="14"/>
  <c r="E39" i="14"/>
  <c r="I36" i="14"/>
  <c r="I37" i="14" s="1"/>
  <c r="I28" i="14"/>
  <c r="D38" i="14"/>
  <c r="D29" i="14"/>
  <c r="D39" i="14" s="1"/>
  <c r="H29" i="14"/>
  <c r="F37" i="14"/>
  <c r="G37" i="14"/>
  <c r="H37" i="14"/>
  <c r="I52" i="21" l="1"/>
  <c r="F41" i="20"/>
  <c r="I40" i="20"/>
  <c r="I39" i="20"/>
  <c r="I41" i="20" s="1"/>
  <c r="E41" i="20"/>
  <c r="H41" i="20"/>
  <c r="G41" i="20"/>
  <c r="E41" i="19"/>
  <c r="G41" i="19"/>
  <c r="I40" i="19"/>
  <c r="I32" i="19"/>
  <c r="I41" i="19" s="1"/>
  <c r="H41" i="19"/>
  <c r="I39" i="18"/>
  <c r="I32" i="18"/>
  <c r="I40" i="18" s="1"/>
  <c r="G40" i="18"/>
  <c r="H39" i="17"/>
  <c r="I38" i="17"/>
  <c r="I29" i="17"/>
  <c r="I39" i="17" s="1"/>
  <c r="G39" i="17"/>
  <c r="I37" i="16"/>
  <c r="I38" i="16"/>
  <c r="I38" i="15"/>
  <c r="H39" i="15"/>
  <c r="D39" i="15"/>
  <c r="I39" i="15"/>
  <c r="H39" i="14"/>
  <c r="G39" i="14"/>
  <c r="I38" i="14"/>
  <c r="F39" i="14"/>
  <c r="I29" i="14"/>
  <c r="I39" i="14" s="1"/>
  <c r="H37" i="13" l="1"/>
  <c r="G37" i="13"/>
  <c r="F37" i="13"/>
  <c r="E37" i="13"/>
  <c r="D37" i="13"/>
  <c r="I36" i="13"/>
  <c r="I35" i="13"/>
  <c r="I34" i="13"/>
  <c r="I33" i="13"/>
  <c r="I31" i="13"/>
  <c r="H28" i="13"/>
  <c r="G28" i="13"/>
  <c r="F28" i="13"/>
  <c r="F29" i="13" s="1"/>
  <c r="E28" i="13"/>
  <c r="E29" i="13" s="1"/>
  <c r="D28" i="13"/>
  <c r="D29" i="13" s="1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H39" i="13" l="1"/>
  <c r="G39" i="13"/>
  <c r="I37" i="13"/>
  <c r="I28" i="13"/>
  <c r="I29" i="13" s="1"/>
  <c r="G29" i="13"/>
  <c r="E39" i="13"/>
  <c r="H29" i="13"/>
  <c r="D38" i="13"/>
  <c r="D40" i="13" s="1"/>
  <c r="F39" i="13"/>
  <c r="E38" i="13"/>
  <c r="E40" i="13" s="1"/>
  <c r="D39" i="13"/>
  <c r="F38" i="13"/>
  <c r="F40" i="13" s="1"/>
  <c r="G38" i="13"/>
  <c r="H38" i="13"/>
  <c r="G40" i="13" l="1"/>
  <c r="I39" i="13"/>
  <c r="I38" i="13"/>
  <c r="I40" i="13" s="1"/>
  <c r="H40" i="13"/>
</calcChain>
</file>

<file path=xl/sharedStrings.xml><?xml version="1.0" encoding="utf-8"?>
<sst xmlns="http://schemas.openxmlformats.org/spreadsheetml/2006/main" count="569" uniqueCount="120">
  <si>
    <t>Учебные предметы</t>
  </si>
  <si>
    <t>Классы / количество часов за год</t>
  </si>
  <si>
    <t>Обязательная часть</t>
  </si>
  <si>
    <t>Русский язык и литература</t>
  </si>
  <si>
    <t>Русский язык</t>
  </si>
  <si>
    <t>Литература</t>
  </si>
  <si>
    <t>Иностранные языки</t>
  </si>
  <si>
    <t>Иностранный язык (английский)</t>
  </si>
  <si>
    <t>Математика и информатика</t>
  </si>
  <si>
    <t>Математика</t>
  </si>
  <si>
    <t>Информатика</t>
  </si>
  <si>
    <t>Обществознание</t>
  </si>
  <si>
    <t>География</t>
  </si>
  <si>
    <t>Основы духовно-нравственной культуры народов России</t>
  </si>
  <si>
    <t>Физика</t>
  </si>
  <si>
    <t xml:space="preserve">Химия </t>
  </si>
  <si>
    <t>Биология</t>
  </si>
  <si>
    <t>Искусство</t>
  </si>
  <si>
    <t>Музыка</t>
  </si>
  <si>
    <t>Технология</t>
  </si>
  <si>
    <t xml:space="preserve">Физическая культура </t>
  </si>
  <si>
    <t>Основы безопасности жизнедеятельности</t>
  </si>
  <si>
    <t>Часть, формируемая участниками образовательных отношений</t>
  </si>
  <si>
    <t>Читательская грамотность</t>
  </si>
  <si>
    <t>Математическая грамотность</t>
  </si>
  <si>
    <t>Алгебра</t>
  </si>
  <si>
    <t>Геометрия</t>
  </si>
  <si>
    <t xml:space="preserve">География </t>
  </si>
  <si>
    <t>Архитектура и дизайн</t>
  </si>
  <si>
    <t>Профориентация</t>
  </si>
  <si>
    <t>Образовательные области</t>
  </si>
  <si>
    <r>
      <rPr>
        <b/>
        <sz val="11"/>
        <color rgb="FF000000"/>
        <rFont val="Times New Roman"/>
        <family val="1"/>
        <charset val="204"/>
      </rPr>
      <t>5АВ</t>
    </r>
    <r>
      <rPr>
        <sz val="11"/>
        <color rgb="FF000000"/>
        <rFont val="Times New Roman"/>
        <family val="1"/>
        <charset val="204"/>
      </rPr>
      <t xml:space="preserve"> 
2023/2024</t>
    </r>
  </si>
  <si>
    <r>
      <rPr>
        <b/>
        <sz val="11"/>
        <rFont val="Times New Roman"/>
        <family val="1"/>
        <charset val="204"/>
      </rPr>
      <t>6АВ</t>
    </r>
    <r>
      <rPr>
        <sz val="11"/>
        <rFont val="Times New Roman"/>
        <family val="1"/>
        <charset val="204"/>
      </rPr>
      <t xml:space="preserve"> 2024/2025</t>
    </r>
  </si>
  <si>
    <r>
      <rPr>
        <b/>
        <sz val="11"/>
        <rFont val="Times New Roman"/>
        <family val="1"/>
        <charset val="204"/>
      </rPr>
      <t>7АВ</t>
    </r>
    <r>
      <rPr>
        <sz val="11"/>
        <rFont val="Times New Roman"/>
        <family val="1"/>
        <charset val="204"/>
      </rPr>
      <t xml:space="preserve">
2025/2026</t>
    </r>
  </si>
  <si>
    <r>
      <rPr>
        <b/>
        <sz val="11"/>
        <rFont val="Times New Roman"/>
        <family val="1"/>
        <charset val="204"/>
      </rPr>
      <t>8АВ</t>
    </r>
    <r>
      <rPr>
        <sz val="11"/>
        <rFont val="Times New Roman"/>
        <family val="1"/>
        <charset val="204"/>
      </rPr>
      <t xml:space="preserve">
2026/2027</t>
    </r>
  </si>
  <si>
    <r>
      <rPr>
        <b/>
        <sz val="11"/>
        <rFont val="Times New Roman"/>
        <family val="1"/>
        <charset val="204"/>
      </rPr>
      <t>9АВ</t>
    </r>
    <r>
      <rPr>
        <sz val="11"/>
        <rFont val="Times New Roman"/>
        <family val="1"/>
        <charset val="204"/>
      </rPr>
      <t xml:space="preserve">
2027/2028</t>
    </r>
  </si>
  <si>
    <t>Изобразительное искусство</t>
  </si>
  <si>
    <t>Общественно-научные предметы</t>
  </si>
  <si>
    <t>Естественно-научные предметы</t>
  </si>
  <si>
    <t>Недельная учебная нагрузка в обязательной части</t>
  </si>
  <si>
    <t>Годовая учебная нагрузка в обязательной части</t>
  </si>
  <si>
    <t>Недельная учебная нагрузка в части, формируемой участниками образовательных отношений</t>
  </si>
  <si>
    <t>Годовая учебная нагрузка в части, формируемой участниками образовательных отношений</t>
  </si>
  <si>
    <t>Общая аудиторная учебная нагрузка при 5-дневной учебной неделе (недельная)</t>
  </si>
  <si>
    <t>Общая аудиторная учебная нагрузка при 5-дневной учебной неделе (годовая)</t>
  </si>
  <si>
    <t>Учебный план
для учащихся 5АВ классов , осваивающих ООП ООО в соответствии с ФГОС ООО</t>
  </si>
  <si>
    <t>Математика и 
информатика</t>
  </si>
  <si>
    <t xml:space="preserve">Общее количество часов </t>
  </si>
  <si>
    <r>
      <rPr>
        <b/>
        <sz val="11"/>
        <color rgb="FF000000"/>
        <rFont val="Times New Roman"/>
        <family val="1"/>
        <charset val="204"/>
      </rPr>
      <t>5Б</t>
    </r>
    <r>
      <rPr>
        <sz val="11"/>
        <color rgb="FF000000"/>
        <rFont val="Times New Roman"/>
        <family val="1"/>
        <charset val="204"/>
      </rPr>
      <t xml:space="preserve">
2023/2024</t>
    </r>
  </si>
  <si>
    <r>
      <rPr>
        <b/>
        <sz val="11"/>
        <rFont val="Times New Roman"/>
        <family val="1"/>
        <charset val="204"/>
      </rPr>
      <t>6Б</t>
    </r>
    <r>
      <rPr>
        <sz val="11"/>
        <rFont val="Times New Roman"/>
        <family val="1"/>
        <charset val="204"/>
      </rPr>
      <t xml:space="preserve"> 2024/2025</t>
    </r>
  </si>
  <si>
    <r>
      <rPr>
        <b/>
        <sz val="11"/>
        <rFont val="Times New Roman"/>
        <family val="1"/>
        <charset val="204"/>
      </rPr>
      <t>7Б</t>
    </r>
    <r>
      <rPr>
        <sz val="11"/>
        <rFont val="Times New Roman"/>
        <family val="1"/>
        <charset val="204"/>
      </rPr>
      <t xml:space="preserve">
2025/2026</t>
    </r>
  </si>
  <si>
    <r>
      <rPr>
        <b/>
        <sz val="11"/>
        <rFont val="Times New Roman"/>
        <family val="1"/>
        <charset val="204"/>
      </rPr>
      <t>8Б</t>
    </r>
    <r>
      <rPr>
        <sz val="11"/>
        <rFont val="Times New Roman"/>
        <family val="1"/>
        <charset val="204"/>
      </rPr>
      <t xml:space="preserve">
2026/2027</t>
    </r>
  </si>
  <si>
    <r>
      <rPr>
        <b/>
        <sz val="11"/>
        <rFont val="Times New Roman"/>
        <family val="1"/>
        <charset val="204"/>
      </rPr>
      <t>9Б</t>
    </r>
    <r>
      <rPr>
        <sz val="11"/>
        <rFont val="Times New Roman"/>
        <family val="1"/>
        <charset val="204"/>
      </rPr>
      <t xml:space="preserve">
2027/2028</t>
    </r>
  </si>
  <si>
    <r>
      <rPr>
        <b/>
        <sz val="11"/>
        <rFont val="Times New Roman"/>
        <family val="1"/>
        <charset val="204"/>
      </rPr>
      <t>9АБВ</t>
    </r>
    <r>
      <rPr>
        <sz val="11"/>
        <rFont val="Times New Roman"/>
        <family val="1"/>
        <charset val="204"/>
      </rPr>
      <t xml:space="preserve">
2026/2027</t>
    </r>
  </si>
  <si>
    <r>
      <rPr>
        <b/>
        <sz val="11"/>
        <rFont val="Times New Roman"/>
        <family val="1"/>
        <charset val="204"/>
      </rPr>
      <t>8АБВ</t>
    </r>
    <r>
      <rPr>
        <sz val="11"/>
        <rFont val="Times New Roman"/>
        <family val="1"/>
        <charset val="204"/>
      </rPr>
      <t xml:space="preserve">
2025/2026</t>
    </r>
  </si>
  <si>
    <r>
      <rPr>
        <b/>
        <sz val="11"/>
        <rFont val="Times New Roman"/>
        <family val="1"/>
        <charset val="204"/>
      </rPr>
      <t>7АБВ</t>
    </r>
    <r>
      <rPr>
        <sz val="11"/>
        <rFont val="Times New Roman"/>
        <family val="1"/>
        <charset val="204"/>
      </rPr>
      <t xml:space="preserve">
2024/2025</t>
    </r>
  </si>
  <si>
    <r>
      <rPr>
        <b/>
        <sz val="11"/>
        <rFont val="Times New Roman"/>
        <family val="1"/>
        <charset val="204"/>
      </rPr>
      <t>6АБВ</t>
    </r>
    <r>
      <rPr>
        <sz val="11"/>
        <rFont val="Times New Roman"/>
        <family val="1"/>
        <charset val="204"/>
      </rPr>
      <t xml:space="preserve"> 2023/2024</t>
    </r>
  </si>
  <si>
    <r>
      <rPr>
        <b/>
        <sz val="11"/>
        <color rgb="FF000000"/>
        <rFont val="Times New Roman"/>
        <family val="1"/>
        <charset val="204"/>
      </rPr>
      <t>5АБВ</t>
    </r>
    <r>
      <rPr>
        <sz val="11"/>
        <color rgb="FF000000"/>
        <rFont val="Times New Roman"/>
        <family val="1"/>
        <charset val="204"/>
      </rPr>
      <t xml:space="preserve">
2022/2023</t>
    </r>
  </si>
  <si>
    <t>Формируемая часть</t>
  </si>
  <si>
    <r>
      <rPr>
        <b/>
        <sz val="11"/>
        <rFont val="Times New Roman"/>
        <family val="1"/>
        <charset val="204"/>
      </rPr>
      <t>9А</t>
    </r>
    <r>
      <rPr>
        <sz val="11"/>
        <rFont val="Times New Roman"/>
        <family val="1"/>
        <charset val="204"/>
      </rPr>
      <t xml:space="preserve">
2025/2026</t>
    </r>
  </si>
  <si>
    <r>
      <rPr>
        <b/>
        <sz val="11"/>
        <rFont val="Times New Roman"/>
        <family val="1"/>
        <charset val="204"/>
      </rPr>
      <t>8А</t>
    </r>
    <r>
      <rPr>
        <sz val="11"/>
        <rFont val="Times New Roman"/>
        <family val="1"/>
        <charset val="204"/>
      </rPr>
      <t xml:space="preserve">
2024/2025</t>
    </r>
  </si>
  <si>
    <r>
      <rPr>
        <b/>
        <sz val="11"/>
        <rFont val="Times New Roman"/>
        <family val="1"/>
        <charset val="204"/>
      </rPr>
      <t>7А</t>
    </r>
    <r>
      <rPr>
        <sz val="11"/>
        <rFont val="Times New Roman"/>
        <family val="1"/>
        <charset val="204"/>
      </rPr>
      <t xml:space="preserve">
2023/2024</t>
    </r>
  </si>
  <si>
    <r>
      <rPr>
        <b/>
        <sz val="11"/>
        <rFont val="Times New Roman"/>
        <family val="1"/>
        <charset val="204"/>
      </rPr>
      <t>6А</t>
    </r>
    <r>
      <rPr>
        <sz val="11"/>
        <rFont val="Times New Roman"/>
        <family val="1"/>
        <charset val="204"/>
      </rPr>
      <t xml:space="preserve"> 2022/2023</t>
    </r>
  </si>
  <si>
    <r>
      <rPr>
        <b/>
        <sz val="11"/>
        <color rgb="FF000000"/>
        <rFont val="Times New Roman"/>
        <family val="1"/>
        <charset val="204"/>
      </rPr>
      <t>5А</t>
    </r>
    <r>
      <rPr>
        <sz val="11"/>
        <color rgb="FF000000"/>
        <rFont val="Times New Roman"/>
        <family val="1"/>
        <charset val="204"/>
      </rPr>
      <t xml:space="preserve">
2021/2022</t>
    </r>
  </si>
  <si>
    <t>Родной язык и родная литература</t>
  </si>
  <si>
    <t>Родной язык (русский)</t>
  </si>
  <si>
    <t>Родная литература (русская)</t>
  </si>
  <si>
    <t>Второй иностранный язык (немецкий / французский)</t>
  </si>
  <si>
    <t>Экономика</t>
  </si>
  <si>
    <t>Финансовая грамотность</t>
  </si>
  <si>
    <r>
      <rPr>
        <b/>
        <sz val="11"/>
        <color rgb="FF000000"/>
        <rFont val="Times New Roman"/>
        <family val="1"/>
        <charset val="204"/>
      </rPr>
      <t>5Б</t>
    </r>
    <r>
      <rPr>
        <sz val="11"/>
        <color rgb="FF000000"/>
        <rFont val="Times New Roman"/>
        <family val="1"/>
        <charset val="204"/>
      </rPr>
      <t xml:space="preserve">
2021/2022</t>
    </r>
  </si>
  <si>
    <r>
      <rPr>
        <b/>
        <sz val="11"/>
        <rFont val="Times New Roman"/>
        <family val="1"/>
        <charset val="204"/>
      </rPr>
      <t>6Б</t>
    </r>
    <r>
      <rPr>
        <sz val="11"/>
        <rFont val="Times New Roman"/>
        <family val="1"/>
        <charset val="204"/>
      </rPr>
      <t xml:space="preserve"> 2022/2023</t>
    </r>
  </si>
  <si>
    <r>
      <rPr>
        <b/>
        <sz val="11"/>
        <rFont val="Times New Roman"/>
        <family val="1"/>
        <charset val="204"/>
      </rPr>
      <t>7Б</t>
    </r>
    <r>
      <rPr>
        <sz val="11"/>
        <rFont val="Times New Roman"/>
        <family val="1"/>
        <charset val="204"/>
      </rPr>
      <t xml:space="preserve">
2023/2024</t>
    </r>
  </si>
  <si>
    <r>
      <rPr>
        <b/>
        <sz val="11"/>
        <rFont val="Times New Roman"/>
        <family val="1"/>
        <charset val="204"/>
      </rPr>
      <t>8Б</t>
    </r>
    <r>
      <rPr>
        <sz val="11"/>
        <rFont val="Times New Roman"/>
        <family val="1"/>
        <charset val="204"/>
      </rPr>
      <t xml:space="preserve">
2024/2025</t>
    </r>
  </si>
  <si>
    <r>
      <rPr>
        <b/>
        <sz val="11"/>
        <rFont val="Times New Roman"/>
        <family val="1"/>
        <charset val="204"/>
      </rPr>
      <t>9Б</t>
    </r>
    <r>
      <rPr>
        <sz val="11"/>
        <rFont val="Times New Roman"/>
        <family val="1"/>
        <charset val="204"/>
      </rPr>
      <t xml:space="preserve">
2025/2026</t>
    </r>
  </si>
  <si>
    <t>Естествознание</t>
  </si>
  <si>
    <t>Естественно-научная грамотность</t>
  </si>
  <si>
    <r>
      <rPr>
        <b/>
        <sz val="11"/>
        <color rgb="FF000000"/>
        <rFont val="Times New Roman"/>
        <family val="1"/>
        <charset val="204"/>
      </rPr>
      <t>5В</t>
    </r>
    <r>
      <rPr>
        <sz val="11"/>
        <color rgb="FF000000"/>
        <rFont val="Times New Roman"/>
        <family val="1"/>
        <charset val="204"/>
      </rPr>
      <t xml:space="preserve">
2021/2022</t>
    </r>
  </si>
  <si>
    <r>
      <rPr>
        <b/>
        <sz val="11"/>
        <rFont val="Times New Roman"/>
        <family val="1"/>
        <charset val="204"/>
      </rPr>
      <t>6В</t>
    </r>
    <r>
      <rPr>
        <sz val="11"/>
        <rFont val="Times New Roman"/>
        <family val="1"/>
        <charset val="204"/>
      </rPr>
      <t xml:space="preserve"> 2022/2023</t>
    </r>
  </si>
  <si>
    <r>
      <rPr>
        <b/>
        <sz val="11"/>
        <rFont val="Times New Roman"/>
        <family val="1"/>
        <charset val="204"/>
      </rPr>
      <t>7В</t>
    </r>
    <r>
      <rPr>
        <sz val="11"/>
        <rFont val="Times New Roman"/>
        <family val="1"/>
        <charset val="204"/>
      </rPr>
      <t xml:space="preserve">
2023/2024</t>
    </r>
  </si>
  <si>
    <r>
      <rPr>
        <b/>
        <sz val="11"/>
        <rFont val="Times New Roman"/>
        <family val="1"/>
        <charset val="204"/>
      </rPr>
      <t>8В</t>
    </r>
    <r>
      <rPr>
        <sz val="11"/>
        <rFont val="Times New Roman"/>
        <family val="1"/>
        <charset val="204"/>
      </rPr>
      <t xml:space="preserve">
2024/2025</t>
    </r>
  </si>
  <si>
    <r>
      <rPr>
        <b/>
        <sz val="11"/>
        <rFont val="Times New Roman"/>
        <family val="1"/>
        <charset val="204"/>
      </rPr>
      <t>9В</t>
    </r>
    <r>
      <rPr>
        <sz val="11"/>
        <rFont val="Times New Roman"/>
        <family val="1"/>
        <charset val="204"/>
      </rPr>
      <t xml:space="preserve">
2025/2026</t>
    </r>
  </si>
  <si>
    <t xml:space="preserve"> </t>
  </si>
  <si>
    <r>
      <rPr>
        <b/>
        <sz val="11"/>
        <color rgb="FF000000"/>
        <rFont val="Times New Roman"/>
        <family val="1"/>
        <charset val="204"/>
      </rPr>
      <t>5АВ</t>
    </r>
    <r>
      <rPr>
        <sz val="11"/>
        <color rgb="FF000000"/>
        <rFont val="Times New Roman"/>
        <family val="1"/>
        <charset val="204"/>
      </rPr>
      <t xml:space="preserve"> 
2024/2025</t>
    </r>
  </si>
  <si>
    <r>
      <rPr>
        <b/>
        <sz val="11"/>
        <rFont val="Times New Roman"/>
        <family val="1"/>
        <charset val="204"/>
      </rPr>
      <t>6АВ</t>
    </r>
    <r>
      <rPr>
        <sz val="11"/>
        <rFont val="Times New Roman"/>
        <family val="1"/>
        <charset val="204"/>
      </rPr>
      <t xml:space="preserve"> 2025/2026</t>
    </r>
  </si>
  <si>
    <r>
      <rPr>
        <b/>
        <sz val="11"/>
        <rFont val="Times New Roman"/>
        <family val="1"/>
        <charset val="204"/>
      </rPr>
      <t>7АВ</t>
    </r>
    <r>
      <rPr>
        <sz val="11"/>
        <rFont val="Times New Roman"/>
        <family val="1"/>
        <charset val="204"/>
      </rPr>
      <t xml:space="preserve">
2026/2027</t>
    </r>
  </si>
  <si>
    <r>
      <rPr>
        <b/>
        <sz val="11"/>
        <rFont val="Times New Roman"/>
        <family val="1"/>
        <charset val="204"/>
      </rPr>
      <t>8АВ</t>
    </r>
    <r>
      <rPr>
        <sz val="11"/>
        <rFont val="Times New Roman"/>
        <family val="1"/>
        <charset val="204"/>
      </rPr>
      <t xml:space="preserve">
2027/2028</t>
    </r>
  </si>
  <si>
    <r>
      <rPr>
        <b/>
        <sz val="11"/>
        <rFont val="Times New Roman"/>
        <family val="1"/>
        <charset val="204"/>
      </rPr>
      <t>9АВ</t>
    </r>
    <r>
      <rPr>
        <sz val="11"/>
        <rFont val="Times New Roman"/>
        <family val="1"/>
        <charset val="204"/>
      </rPr>
      <t xml:space="preserve">
2028/2029</t>
    </r>
  </si>
  <si>
    <r>
      <rPr>
        <b/>
        <sz val="11"/>
        <color rgb="FF000000"/>
        <rFont val="Times New Roman"/>
        <family val="1"/>
        <charset val="204"/>
      </rPr>
      <t>5Б</t>
    </r>
    <r>
      <rPr>
        <sz val="11"/>
        <color rgb="FF000000"/>
        <rFont val="Times New Roman"/>
        <family val="1"/>
        <charset val="204"/>
      </rPr>
      <t xml:space="preserve">
2024/2025</t>
    </r>
  </si>
  <si>
    <r>
      <rPr>
        <b/>
        <sz val="11"/>
        <rFont val="Times New Roman"/>
        <family val="1"/>
        <charset val="204"/>
      </rPr>
      <t>6Б</t>
    </r>
    <r>
      <rPr>
        <sz val="11"/>
        <rFont val="Times New Roman"/>
        <family val="1"/>
        <charset val="204"/>
      </rPr>
      <t xml:space="preserve"> 2025/2026</t>
    </r>
  </si>
  <si>
    <r>
      <rPr>
        <b/>
        <sz val="11"/>
        <rFont val="Times New Roman"/>
        <family val="1"/>
        <charset val="204"/>
      </rPr>
      <t>7Б</t>
    </r>
    <r>
      <rPr>
        <sz val="11"/>
        <rFont val="Times New Roman"/>
        <family val="1"/>
        <charset val="204"/>
      </rPr>
      <t xml:space="preserve">
2026/2027</t>
    </r>
  </si>
  <si>
    <r>
      <rPr>
        <b/>
        <sz val="11"/>
        <rFont val="Times New Roman"/>
        <family val="1"/>
        <charset val="204"/>
      </rPr>
      <t>8Б</t>
    </r>
    <r>
      <rPr>
        <sz val="11"/>
        <rFont val="Times New Roman"/>
        <family val="1"/>
        <charset val="204"/>
      </rPr>
      <t xml:space="preserve">
2027/2028</t>
    </r>
  </si>
  <si>
    <r>
      <rPr>
        <b/>
        <sz val="11"/>
        <rFont val="Times New Roman"/>
        <family val="1"/>
        <charset val="204"/>
      </rPr>
      <t>9Б</t>
    </r>
    <r>
      <rPr>
        <sz val="11"/>
        <rFont val="Times New Roman"/>
        <family val="1"/>
        <charset val="204"/>
      </rPr>
      <t xml:space="preserve">
2028/2029</t>
    </r>
  </si>
  <si>
    <t>Учебный план
для учащихся 6АВ классов , осваивающих ООП ООО в соответствии с ФГОС ООО</t>
  </si>
  <si>
    <t>Вероятность и статистика</t>
  </si>
  <si>
    <t>История</t>
  </si>
  <si>
    <t>Труд (технология)</t>
  </si>
  <si>
    <t>Графический дизайн</t>
  </si>
  <si>
    <t>Программирование</t>
  </si>
  <si>
    <t>Учебный план
для учащихся 6Б (IT) класса , осваивающих ООП ООО в соответствии с ФГОС ООО</t>
  </si>
  <si>
    <t>Учебный план
для учащихся 5Б (IT) класса , осваивающих ООП ООО в соответствии с ФГОС ООО</t>
  </si>
  <si>
    <t>Краеведение</t>
  </si>
  <si>
    <t>Основы безопасности и защиты Родины</t>
  </si>
  <si>
    <t>Учебный план
для учащихся 7АВ классов , осваивающих ООП ООО в соответствии с ФГОС ООО</t>
  </si>
  <si>
    <t>Учебный план
для учащихся 7Б (IT) класса , осваивающих ООП ООО в соответствии с ФГОС ООО</t>
  </si>
  <si>
    <t>Учебный план
для учащихся 8АБВ классов, осваивающих ООП ООО в соответствии с ФГОС ООО</t>
  </si>
  <si>
    <t>Учебный план
для учащихся 9А (социально-экономического) класса, осваивающих ООП ООО в соответствии с ФГОС ООО</t>
  </si>
  <si>
    <t>Учебный план
для учащихся 9Б (естественно-научного) класса , осваивающих ООП ООО в соответствии с ФГОС ООО</t>
  </si>
  <si>
    <t>Учебный план
для учащихся 9В класса, осваивающих ООП ООО в соответствии с ФГОС ООО</t>
  </si>
  <si>
    <r>
      <rPr>
        <b/>
        <sz val="11"/>
        <color rgb="FF000000"/>
        <rFont val="Times New Roman"/>
        <family val="1"/>
        <charset val="204"/>
      </rPr>
      <t>5АВ</t>
    </r>
    <r>
      <rPr>
        <sz val="11"/>
        <color rgb="FF000000"/>
        <rFont val="Times New Roman"/>
        <family val="1"/>
        <charset val="204"/>
      </rPr>
      <t xml:space="preserve"> 
2025/2026</t>
    </r>
  </si>
  <si>
    <r>
      <rPr>
        <b/>
        <sz val="11"/>
        <rFont val="Times New Roman"/>
        <family val="1"/>
        <charset val="204"/>
      </rPr>
      <t>6АВ</t>
    </r>
    <r>
      <rPr>
        <sz val="11"/>
        <rFont val="Times New Roman"/>
        <family val="1"/>
        <charset val="204"/>
      </rPr>
      <t xml:space="preserve"> 2026/2027</t>
    </r>
  </si>
  <si>
    <r>
      <rPr>
        <b/>
        <sz val="11"/>
        <rFont val="Times New Roman"/>
        <family val="1"/>
        <charset val="204"/>
      </rPr>
      <t>7АВ</t>
    </r>
    <r>
      <rPr>
        <sz val="11"/>
        <rFont val="Times New Roman"/>
        <family val="1"/>
        <charset val="204"/>
      </rPr>
      <t xml:space="preserve">
2027/2028</t>
    </r>
  </si>
  <si>
    <r>
      <rPr>
        <b/>
        <sz val="11"/>
        <rFont val="Times New Roman"/>
        <family val="1"/>
        <charset val="204"/>
      </rPr>
      <t>8АВ</t>
    </r>
    <r>
      <rPr>
        <sz val="11"/>
        <rFont val="Times New Roman"/>
        <family val="1"/>
        <charset val="204"/>
      </rPr>
      <t xml:space="preserve">
2028/2029</t>
    </r>
  </si>
  <si>
    <r>
      <rPr>
        <b/>
        <sz val="11"/>
        <rFont val="Times New Roman"/>
        <family val="1"/>
        <charset val="204"/>
      </rPr>
      <t>9АВ</t>
    </r>
    <r>
      <rPr>
        <sz val="11"/>
        <rFont val="Times New Roman"/>
        <family val="1"/>
        <charset val="204"/>
      </rPr>
      <t xml:space="preserve">
2029/2030</t>
    </r>
  </si>
  <si>
    <r>
      <rPr>
        <b/>
        <sz val="11"/>
        <color rgb="FF000000"/>
        <rFont val="Times New Roman"/>
        <family val="1"/>
        <charset val="204"/>
      </rPr>
      <t>5Б</t>
    </r>
    <r>
      <rPr>
        <sz val="11"/>
        <color rgb="FF000000"/>
        <rFont val="Times New Roman"/>
        <family val="1"/>
        <charset val="204"/>
      </rPr>
      <t xml:space="preserve">
2025/2026</t>
    </r>
  </si>
  <si>
    <r>
      <rPr>
        <b/>
        <sz val="11"/>
        <rFont val="Times New Roman"/>
        <family val="1"/>
        <charset val="204"/>
      </rPr>
      <t>6Б</t>
    </r>
    <r>
      <rPr>
        <sz val="11"/>
        <rFont val="Times New Roman"/>
        <family val="1"/>
        <charset val="204"/>
      </rPr>
      <t xml:space="preserve"> 2026/2027</t>
    </r>
  </si>
  <si>
    <r>
      <rPr>
        <b/>
        <sz val="11"/>
        <rFont val="Times New Roman"/>
        <family val="1"/>
        <charset val="204"/>
      </rPr>
      <t>7Б</t>
    </r>
    <r>
      <rPr>
        <sz val="11"/>
        <rFont val="Times New Roman"/>
        <family val="1"/>
        <charset val="204"/>
      </rPr>
      <t xml:space="preserve">
2027/2028</t>
    </r>
  </si>
  <si>
    <r>
      <rPr>
        <b/>
        <sz val="11"/>
        <rFont val="Times New Roman"/>
        <family val="1"/>
        <charset val="204"/>
      </rPr>
      <t>8Б</t>
    </r>
    <r>
      <rPr>
        <sz val="11"/>
        <rFont val="Times New Roman"/>
        <family val="1"/>
        <charset val="204"/>
      </rPr>
      <t xml:space="preserve">
2028/2029</t>
    </r>
  </si>
  <si>
    <r>
      <rPr>
        <b/>
        <sz val="11"/>
        <rFont val="Times New Roman"/>
        <family val="1"/>
        <charset val="204"/>
      </rPr>
      <t>9Б</t>
    </r>
    <r>
      <rPr>
        <sz val="11"/>
        <rFont val="Times New Roman"/>
        <family val="1"/>
        <charset val="204"/>
      </rPr>
      <t xml:space="preserve">
2029/2030</t>
    </r>
  </si>
  <si>
    <t>Театральная грамотность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</si>
</sst>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6" fillId="0" borderId="15" xfId="0" applyFont="1" applyBorder="1"/>
    <xf numFmtId="0" fontId="2" fillId="0" borderId="1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6" fillId="0" borderId="0" xfId="0" applyFont="1"/>
    <xf numFmtId="0" fontId="1" fillId="2" borderId="2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1" fillId="3" borderId="15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0" fillId="3" borderId="0" xfId="0" applyFill="1"/>
    <xf numFmtId="0" fontId="1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0" fillId="0" borderId="0" xfId="0" applyFont="1"/>
    <xf numFmtId="0" fontId="11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0" fontId="1" fillId="0" borderId="11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54"/>
  <sheetViews>
    <sheetView zoomScale="80" zoomScaleNormal="80" workbookViewId="0">
      <selection activeCell="B7" sqref="B7:I7"/>
    </sheetView>
  </sheetViews>
  <sheetFormatPr defaultRowHeight="15" x14ac:dyDescent="0.25"/>
  <cols>
    <col min="2" max="2" width="27.42578125" customWidth="1"/>
    <col min="3" max="3" width="29.85546875" customWidth="1"/>
    <col min="4" max="5" width="9.42578125" customWidth="1"/>
    <col min="6" max="6" width="9.85546875" customWidth="1"/>
    <col min="7" max="7" width="9.5703125" customWidth="1"/>
    <col min="8" max="8" width="9.7109375" customWidth="1"/>
    <col min="9" max="9" width="11.85546875" customWidth="1"/>
  </cols>
  <sheetData>
    <row r="1" spans="2:9" ht="35.450000000000003" customHeight="1" x14ac:dyDescent="0.3">
      <c r="B1" s="108" t="s">
        <v>45</v>
      </c>
      <c r="C1" s="109"/>
      <c r="D1" s="109"/>
      <c r="E1" s="109"/>
      <c r="F1" s="109"/>
      <c r="G1" s="109"/>
      <c r="H1" s="109"/>
      <c r="I1" s="109"/>
    </row>
    <row r="2" spans="2:9" ht="15.75" thickBot="1" x14ac:dyDescent="0.3"/>
    <row r="3" spans="2:9" ht="42.6" customHeight="1" thickBot="1" x14ac:dyDescent="0.3">
      <c r="B3" s="110" t="s">
        <v>30</v>
      </c>
      <c r="C3" s="110" t="s">
        <v>0</v>
      </c>
      <c r="D3" s="113" t="s">
        <v>1</v>
      </c>
      <c r="E3" s="114"/>
      <c r="F3" s="114"/>
      <c r="G3" s="114"/>
      <c r="H3" s="115"/>
      <c r="I3" s="110" t="s">
        <v>47</v>
      </c>
    </row>
    <row r="4" spans="2:9" ht="9.6" customHeight="1" x14ac:dyDescent="0.25">
      <c r="B4" s="111"/>
      <c r="C4" s="111"/>
      <c r="D4" s="116" t="s">
        <v>109</v>
      </c>
      <c r="E4" s="110" t="s">
        <v>110</v>
      </c>
      <c r="F4" s="110" t="s">
        <v>111</v>
      </c>
      <c r="G4" s="110" t="s">
        <v>112</v>
      </c>
      <c r="H4" s="110" t="s">
        <v>113</v>
      </c>
      <c r="I4" s="111"/>
    </row>
    <row r="5" spans="2:9" ht="7.5" customHeight="1" x14ac:dyDescent="0.25">
      <c r="B5" s="111"/>
      <c r="C5" s="111"/>
      <c r="D5" s="117"/>
      <c r="E5" s="111"/>
      <c r="F5" s="111"/>
      <c r="G5" s="111"/>
      <c r="H5" s="111"/>
      <c r="I5" s="111"/>
    </row>
    <row r="6" spans="2:9" ht="15.75" thickBot="1" x14ac:dyDescent="0.3">
      <c r="B6" s="112"/>
      <c r="C6" s="112"/>
      <c r="D6" s="118"/>
      <c r="E6" s="112"/>
      <c r="F6" s="112"/>
      <c r="G6" s="112"/>
      <c r="H6" s="112"/>
      <c r="I6" s="112"/>
    </row>
    <row r="7" spans="2:9" ht="15.75" thickBot="1" x14ac:dyDescent="0.3">
      <c r="B7" s="100" t="s">
        <v>2</v>
      </c>
      <c r="C7" s="101"/>
      <c r="D7" s="101"/>
      <c r="E7" s="101"/>
      <c r="F7" s="101"/>
      <c r="G7" s="101"/>
      <c r="H7" s="101"/>
      <c r="I7" s="102"/>
    </row>
    <row r="8" spans="2:9" x14ac:dyDescent="0.25">
      <c r="B8" s="103" t="s">
        <v>3</v>
      </c>
      <c r="C8" s="6" t="s">
        <v>4</v>
      </c>
      <c r="D8" s="21">
        <v>3</v>
      </c>
      <c r="E8" s="22">
        <v>3</v>
      </c>
      <c r="F8" s="22">
        <v>2</v>
      </c>
      <c r="G8" s="1">
        <v>2</v>
      </c>
      <c r="H8" s="1">
        <v>2</v>
      </c>
      <c r="I8" s="7">
        <f>SUM(D8:H8)</f>
        <v>12</v>
      </c>
    </row>
    <row r="9" spans="2:9" ht="15.75" thickBot="1" x14ac:dyDescent="0.3">
      <c r="B9" s="104"/>
      <c r="C9" s="30" t="s">
        <v>5</v>
      </c>
      <c r="D9" s="3">
        <v>2</v>
      </c>
      <c r="E9" s="4">
        <v>2</v>
      </c>
      <c r="F9" s="4">
        <v>1</v>
      </c>
      <c r="G9" s="31">
        <v>1</v>
      </c>
      <c r="H9" s="31">
        <v>2</v>
      </c>
      <c r="I9" s="25">
        <f t="shared" ref="I9:I26" si="0">SUM(D9:H9)</f>
        <v>8</v>
      </c>
    </row>
    <row r="10" spans="2:9" ht="14.45" customHeight="1" thickBot="1" x14ac:dyDescent="0.3">
      <c r="B10" s="34" t="s">
        <v>6</v>
      </c>
      <c r="C10" s="2" t="s">
        <v>7</v>
      </c>
      <c r="D10" s="3">
        <v>2</v>
      </c>
      <c r="E10" s="4">
        <v>2</v>
      </c>
      <c r="F10" s="4">
        <v>2</v>
      </c>
      <c r="G10" s="4">
        <v>2</v>
      </c>
      <c r="H10" s="4">
        <v>2</v>
      </c>
      <c r="I10" s="12">
        <f t="shared" si="0"/>
        <v>10</v>
      </c>
    </row>
    <row r="11" spans="2:9" x14ac:dyDescent="0.25">
      <c r="B11" s="103" t="s">
        <v>46</v>
      </c>
      <c r="C11" s="15" t="s">
        <v>9</v>
      </c>
      <c r="D11" s="24">
        <v>3</v>
      </c>
      <c r="E11" s="17">
        <v>2</v>
      </c>
      <c r="F11" s="17"/>
      <c r="G11" s="17"/>
      <c r="H11" s="17"/>
      <c r="I11" s="32">
        <f t="shared" si="0"/>
        <v>5</v>
      </c>
    </row>
    <row r="12" spans="2:9" x14ac:dyDescent="0.25">
      <c r="B12" s="105"/>
      <c r="C12" s="26" t="s">
        <v>25</v>
      </c>
      <c r="D12" s="19"/>
      <c r="E12" s="20"/>
      <c r="F12" s="20">
        <v>2</v>
      </c>
      <c r="G12" s="20">
        <v>1</v>
      </c>
      <c r="H12" s="20">
        <v>2</v>
      </c>
      <c r="I12" s="27">
        <f t="shared" si="0"/>
        <v>5</v>
      </c>
    </row>
    <row r="13" spans="2:9" x14ac:dyDescent="0.25">
      <c r="B13" s="105"/>
      <c r="C13" s="18" t="s">
        <v>26</v>
      </c>
      <c r="D13" s="19"/>
      <c r="E13" s="20"/>
      <c r="F13" s="20">
        <v>1</v>
      </c>
      <c r="G13" s="20">
        <v>1</v>
      </c>
      <c r="H13" s="20">
        <v>1</v>
      </c>
      <c r="I13" s="7">
        <f t="shared" si="0"/>
        <v>3</v>
      </c>
    </row>
    <row r="14" spans="2:9" ht="14.45" customHeight="1" x14ac:dyDescent="0.25">
      <c r="B14" s="105"/>
      <c r="C14" s="18" t="s">
        <v>94</v>
      </c>
      <c r="D14" s="19"/>
      <c r="E14" s="20"/>
      <c r="F14" s="20">
        <v>1</v>
      </c>
      <c r="G14" s="20">
        <v>1</v>
      </c>
      <c r="H14" s="20">
        <v>1</v>
      </c>
      <c r="I14" s="27">
        <f t="shared" si="0"/>
        <v>3</v>
      </c>
    </row>
    <row r="15" spans="2:9" ht="15.75" thickBot="1" x14ac:dyDescent="0.3">
      <c r="B15" s="104"/>
      <c r="C15" s="2" t="s">
        <v>10</v>
      </c>
      <c r="D15" s="5"/>
      <c r="E15" s="4"/>
      <c r="F15" s="4">
        <v>1</v>
      </c>
      <c r="G15" s="4">
        <v>1</v>
      </c>
      <c r="H15" s="4">
        <v>1</v>
      </c>
      <c r="I15" s="36">
        <f t="shared" si="0"/>
        <v>3</v>
      </c>
    </row>
    <row r="16" spans="2:9" ht="14.45" customHeight="1" x14ac:dyDescent="0.25">
      <c r="B16" s="103" t="s">
        <v>37</v>
      </c>
      <c r="C16" s="15" t="s">
        <v>95</v>
      </c>
      <c r="D16" s="21">
        <v>3</v>
      </c>
      <c r="E16" s="22">
        <v>3</v>
      </c>
      <c r="F16" s="22">
        <v>3</v>
      </c>
      <c r="G16" s="22">
        <v>3</v>
      </c>
      <c r="H16" s="22">
        <v>2</v>
      </c>
      <c r="I16" s="23">
        <f t="shared" si="0"/>
        <v>14</v>
      </c>
    </row>
    <row r="17" spans="2:9" x14ac:dyDescent="0.25">
      <c r="B17" s="105"/>
      <c r="C17" s="18" t="s">
        <v>11</v>
      </c>
      <c r="D17" s="19"/>
      <c r="E17" s="20"/>
      <c r="F17" s="20"/>
      <c r="G17" s="20"/>
      <c r="H17" s="20">
        <v>1</v>
      </c>
      <c r="I17" s="27">
        <f t="shared" si="0"/>
        <v>1</v>
      </c>
    </row>
    <row r="18" spans="2:9" ht="15.75" thickBot="1" x14ac:dyDescent="0.3">
      <c r="B18" s="104"/>
      <c r="C18" s="2" t="s">
        <v>12</v>
      </c>
      <c r="D18" s="3">
        <v>1</v>
      </c>
      <c r="E18" s="4">
        <v>1</v>
      </c>
      <c r="F18" s="4">
        <v>1</v>
      </c>
      <c r="G18" s="4">
        <v>1</v>
      </c>
      <c r="H18" s="4">
        <v>1</v>
      </c>
      <c r="I18" s="25">
        <f t="shared" si="0"/>
        <v>5</v>
      </c>
    </row>
    <row r="19" spans="2:9" ht="14.45" customHeight="1" x14ac:dyDescent="0.25">
      <c r="B19" s="103" t="s">
        <v>38</v>
      </c>
      <c r="C19" s="15" t="s">
        <v>14</v>
      </c>
      <c r="D19" s="16"/>
      <c r="E19" s="17"/>
      <c r="F19" s="17">
        <v>2</v>
      </c>
      <c r="G19" s="17">
        <v>2</v>
      </c>
      <c r="H19" s="17">
        <v>1</v>
      </c>
      <c r="I19" s="7">
        <f t="shared" si="0"/>
        <v>5</v>
      </c>
    </row>
    <row r="20" spans="2:9" x14ac:dyDescent="0.25">
      <c r="B20" s="105"/>
      <c r="C20" s="18" t="s">
        <v>15</v>
      </c>
      <c r="D20" s="19"/>
      <c r="E20" s="20"/>
      <c r="F20" s="20"/>
      <c r="G20" s="20">
        <v>2</v>
      </c>
      <c r="H20" s="20">
        <v>2</v>
      </c>
      <c r="I20" s="27">
        <f t="shared" si="0"/>
        <v>4</v>
      </c>
    </row>
    <row r="21" spans="2:9" ht="15.75" thickBot="1" x14ac:dyDescent="0.3">
      <c r="B21" s="104"/>
      <c r="C21" s="2" t="s">
        <v>16</v>
      </c>
      <c r="D21" s="3">
        <v>0.5</v>
      </c>
      <c r="E21" s="4">
        <v>1</v>
      </c>
      <c r="F21" s="4">
        <v>1</v>
      </c>
      <c r="G21" s="4">
        <v>1</v>
      </c>
      <c r="H21" s="4">
        <v>1</v>
      </c>
      <c r="I21" s="36">
        <f t="shared" si="0"/>
        <v>4.5</v>
      </c>
    </row>
    <row r="22" spans="2:9" ht="14.45" customHeight="1" x14ac:dyDescent="0.25">
      <c r="B22" s="103" t="s">
        <v>17</v>
      </c>
      <c r="C22" s="15" t="s">
        <v>36</v>
      </c>
      <c r="D22" s="21">
        <v>1</v>
      </c>
      <c r="E22" s="22">
        <v>1</v>
      </c>
      <c r="F22" s="22">
        <v>1</v>
      </c>
      <c r="G22" s="22"/>
      <c r="H22" s="22"/>
      <c r="I22" s="23">
        <f t="shared" si="0"/>
        <v>3</v>
      </c>
    </row>
    <row r="23" spans="2:9" ht="15.75" thickBot="1" x14ac:dyDescent="0.3">
      <c r="B23" s="104"/>
      <c r="C23" s="2" t="s">
        <v>18</v>
      </c>
      <c r="D23" s="3">
        <v>1</v>
      </c>
      <c r="E23" s="4">
        <v>1</v>
      </c>
      <c r="F23" s="4">
        <v>1</v>
      </c>
      <c r="G23" s="4">
        <v>1</v>
      </c>
      <c r="H23" s="4"/>
      <c r="I23" s="36">
        <f t="shared" si="0"/>
        <v>4</v>
      </c>
    </row>
    <row r="24" spans="2:9" ht="15.75" thickBot="1" x14ac:dyDescent="0.3">
      <c r="B24" s="34" t="s">
        <v>19</v>
      </c>
      <c r="C24" s="2" t="s">
        <v>96</v>
      </c>
      <c r="D24" s="3">
        <v>2</v>
      </c>
      <c r="E24" s="4">
        <v>2</v>
      </c>
      <c r="F24" s="4">
        <v>2</v>
      </c>
      <c r="G24" s="4">
        <v>1</v>
      </c>
      <c r="H24" s="4">
        <v>1</v>
      </c>
      <c r="I24" s="11">
        <f t="shared" si="0"/>
        <v>8</v>
      </c>
    </row>
    <row r="25" spans="2:9" ht="29.1" customHeight="1" x14ac:dyDescent="0.25">
      <c r="B25" s="75" t="s">
        <v>21</v>
      </c>
      <c r="C25" s="15" t="s">
        <v>21</v>
      </c>
      <c r="D25" s="24"/>
      <c r="E25" s="17"/>
      <c r="F25" s="17"/>
      <c r="G25" s="17">
        <v>1</v>
      </c>
      <c r="H25" s="17">
        <v>1</v>
      </c>
      <c r="I25" s="23">
        <f t="shared" si="0"/>
        <v>2</v>
      </c>
    </row>
    <row r="26" spans="2:9" ht="15.75" thickBot="1" x14ac:dyDescent="0.3">
      <c r="B26" s="74" t="s">
        <v>20</v>
      </c>
      <c r="C26" s="2" t="s">
        <v>20</v>
      </c>
      <c r="D26" s="5">
        <v>2</v>
      </c>
      <c r="E26" s="4">
        <v>2</v>
      </c>
      <c r="F26" s="4">
        <v>2</v>
      </c>
      <c r="G26" s="4">
        <v>2</v>
      </c>
      <c r="H26" s="4">
        <v>2</v>
      </c>
      <c r="I26" s="25">
        <f t="shared" si="0"/>
        <v>10</v>
      </c>
    </row>
    <row r="27" spans="2:9" ht="21.95" customHeight="1" thickBot="1" x14ac:dyDescent="0.3">
      <c r="B27" s="98" t="s">
        <v>39</v>
      </c>
      <c r="C27" s="99"/>
      <c r="D27" s="38">
        <f t="shared" ref="D27:I27" si="1">SUM(D8:D26)</f>
        <v>20.5</v>
      </c>
      <c r="E27" s="42">
        <f t="shared" si="1"/>
        <v>20</v>
      </c>
      <c r="F27" s="42">
        <f t="shared" si="1"/>
        <v>23</v>
      </c>
      <c r="G27" s="42">
        <f t="shared" si="1"/>
        <v>23</v>
      </c>
      <c r="H27" s="42">
        <f t="shared" si="1"/>
        <v>23</v>
      </c>
      <c r="I27" s="42">
        <f t="shared" si="1"/>
        <v>109.5</v>
      </c>
    </row>
    <row r="28" spans="2:9" ht="21.95" customHeight="1" thickBot="1" x14ac:dyDescent="0.3">
      <c r="B28" s="98" t="s">
        <v>40</v>
      </c>
      <c r="C28" s="99"/>
      <c r="D28" s="37">
        <f>34*D27</f>
        <v>697</v>
      </c>
      <c r="E28" s="43">
        <f t="shared" ref="E28:I28" si="2">34*E27</f>
        <v>680</v>
      </c>
      <c r="F28" s="43">
        <f t="shared" si="2"/>
        <v>782</v>
      </c>
      <c r="G28" s="43">
        <f t="shared" si="2"/>
        <v>782</v>
      </c>
      <c r="H28" s="43">
        <f t="shared" si="2"/>
        <v>782</v>
      </c>
      <c r="I28" s="43">
        <f t="shared" si="2"/>
        <v>3723</v>
      </c>
    </row>
    <row r="29" spans="2:9" ht="15.75" thickBot="1" x14ac:dyDescent="0.3">
      <c r="B29" s="100" t="s">
        <v>22</v>
      </c>
      <c r="C29" s="101"/>
      <c r="D29" s="101"/>
      <c r="E29" s="101"/>
      <c r="F29" s="101"/>
      <c r="G29" s="101"/>
      <c r="H29" s="101"/>
      <c r="I29" s="102"/>
    </row>
    <row r="30" spans="2:9" ht="14.45" customHeight="1" x14ac:dyDescent="0.25">
      <c r="B30" s="103" t="s">
        <v>3</v>
      </c>
      <c r="C30" s="15" t="s">
        <v>4</v>
      </c>
      <c r="D30" s="24">
        <v>2</v>
      </c>
      <c r="E30" s="17">
        <v>3</v>
      </c>
      <c r="F30" s="17">
        <v>2</v>
      </c>
      <c r="G30" s="17">
        <v>1</v>
      </c>
      <c r="H30" s="17">
        <v>1</v>
      </c>
      <c r="I30" s="23">
        <f>SUM(D30:H30)</f>
        <v>9</v>
      </c>
    </row>
    <row r="31" spans="2:9" ht="14.45" customHeight="1" thickBot="1" x14ac:dyDescent="0.3">
      <c r="B31" s="104"/>
      <c r="C31" s="30" t="s">
        <v>5</v>
      </c>
      <c r="D31" s="44">
        <v>1</v>
      </c>
      <c r="E31" s="28">
        <v>1</v>
      </c>
      <c r="F31" s="28">
        <v>1</v>
      </c>
      <c r="G31" s="28">
        <v>1</v>
      </c>
      <c r="H31" s="28">
        <v>1</v>
      </c>
      <c r="I31" s="46">
        <f t="shared" ref="I31:I45" si="3">SUM(D31:H31)</f>
        <v>5</v>
      </c>
    </row>
    <row r="32" spans="2:9" ht="14.45" customHeight="1" thickBot="1" x14ac:dyDescent="0.3">
      <c r="B32" s="34" t="s">
        <v>6</v>
      </c>
      <c r="C32" s="2" t="s">
        <v>7</v>
      </c>
      <c r="D32" s="3">
        <v>1</v>
      </c>
      <c r="E32" s="4">
        <v>1</v>
      </c>
      <c r="F32" s="4">
        <v>1</v>
      </c>
      <c r="G32" s="4">
        <v>1</v>
      </c>
      <c r="H32" s="4">
        <v>1</v>
      </c>
      <c r="I32" s="23">
        <f t="shared" si="3"/>
        <v>5</v>
      </c>
    </row>
    <row r="33" spans="2:9" x14ac:dyDescent="0.25">
      <c r="B33" s="103" t="s">
        <v>8</v>
      </c>
      <c r="C33" s="15" t="s">
        <v>9</v>
      </c>
      <c r="D33" s="24">
        <v>2</v>
      </c>
      <c r="E33" s="17">
        <v>3</v>
      </c>
      <c r="F33" s="17"/>
      <c r="G33" s="17"/>
      <c r="H33" s="17"/>
      <c r="I33" s="23">
        <f t="shared" si="3"/>
        <v>5</v>
      </c>
    </row>
    <row r="34" spans="2:9" x14ac:dyDescent="0.25">
      <c r="B34" s="105"/>
      <c r="C34" s="18" t="s">
        <v>25</v>
      </c>
      <c r="D34" s="19"/>
      <c r="E34" s="20"/>
      <c r="F34" s="20">
        <v>1</v>
      </c>
      <c r="G34" s="20">
        <v>2</v>
      </c>
      <c r="H34" s="20">
        <v>1</v>
      </c>
      <c r="I34" s="27">
        <f t="shared" si="3"/>
        <v>4</v>
      </c>
    </row>
    <row r="35" spans="2:9" x14ac:dyDescent="0.25">
      <c r="B35" s="105"/>
      <c r="C35" s="18" t="s">
        <v>26</v>
      </c>
      <c r="D35" s="19"/>
      <c r="E35" s="20"/>
      <c r="F35" s="20">
        <v>1</v>
      </c>
      <c r="G35" s="20">
        <v>1</v>
      </c>
      <c r="H35" s="20">
        <v>1</v>
      </c>
      <c r="I35" s="35">
        <f t="shared" si="3"/>
        <v>3</v>
      </c>
    </row>
    <row r="36" spans="2:9" ht="15.75" thickBot="1" x14ac:dyDescent="0.3">
      <c r="B36" s="104"/>
      <c r="C36" s="2" t="s">
        <v>10</v>
      </c>
      <c r="D36" s="5"/>
      <c r="E36" s="4"/>
      <c r="F36" s="4"/>
      <c r="G36" s="4"/>
      <c r="H36" s="4"/>
      <c r="I36" s="46">
        <f t="shared" si="3"/>
        <v>0</v>
      </c>
    </row>
    <row r="37" spans="2:9" ht="29.25" customHeight="1" thickBot="1" x14ac:dyDescent="0.3">
      <c r="B37" s="33" t="s">
        <v>37</v>
      </c>
      <c r="C37" s="15" t="s">
        <v>27</v>
      </c>
      <c r="D37" s="45"/>
      <c r="E37" s="22"/>
      <c r="F37" s="22">
        <v>1</v>
      </c>
      <c r="G37" s="22">
        <v>1</v>
      </c>
      <c r="H37" s="22">
        <v>1</v>
      </c>
      <c r="I37" s="23">
        <f t="shared" si="3"/>
        <v>3</v>
      </c>
    </row>
    <row r="38" spans="2:9" ht="14.45" customHeight="1" x14ac:dyDescent="0.25">
      <c r="B38" s="106" t="s">
        <v>38</v>
      </c>
      <c r="C38" s="15" t="s">
        <v>16</v>
      </c>
      <c r="D38" s="21">
        <v>0.5</v>
      </c>
      <c r="E38" s="17"/>
      <c r="F38" s="17"/>
      <c r="G38" s="17">
        <v>1</v>
      </c>
      <c r="H38" s="17">
        <v>1</v>
      </c>
      <c r="I38" s="23">
        <f t="shared" si="3"/>
        <v>2.5</v>
      </c>
    </row>
    <row r="39" spans="2:9" ht="14.45" customHeight="1" thickBot="1" x14ac:dyDescent="0.3">
      <c r="B39" s="107"/>
      <c r="C39" s="30" t="s">
        <v>14</v>
      </c>
      <c r="D39" s="3"/>
      <c r="E39" s="4"/>
      <c r="F39" s="4"/>
      <c r="G39" s="4"/>
      <c r="H39" s="4">
        <v>2</v>
      </c>
      <c r="I39" s="25">
        <f>SUM(D39:H39)</f>
        <v>2</v>
      </c>
    </row>
    <row r="40" spans="2:9" ht="15.75" thickBot="1" x14ac:dyDescent="0.3">
      <c r="B40" s="94" t="s">
        <v>23</v>
      </c>
      <c r="C40" s="95"/>
      <c r="D40" s="5">
        <v>1</v>
      </c>
      <c r="E40" s="4">
        <v>1</v>
      </c>
      <c r="F40" s="4"/>
      <c r="G40" s="4"/>
      <c r="H40" s="4"/>
      <c r="I40" s="14">
        <f t="shared" si="3"/>
        <v>2</v>
      </c>
    </row>
    <row r="41" spans="2:9" ht="15.75" thickBot="1" x14ac:dyDescent="0.3">
      <c r="B41" s="94" t="s">
        <v>119</v>
      </c>
      <c r="C41" s="95"/>
      <c r="D41" s="5">
        <v>1</v>
      </c>
      <c r="E41" s="4"/>
      <c r="F41" s="4"/>
      <c r="G41" s="4"/>
      <c r="H41" s="4"/>
      <c r="I41" s="11"/>
    </row>
    <row r="42" spans="2:9" ht="15.75" thickBot="1" x14ac:dyDescent="0.3">
      <c r="B42" s="94" t="s">
        <v>24</v>
      </c>
      <c r="C42" s="95"/>
      <c r="D42" s="5"/>
      <c r="E42" s="4"/>
      <c r="F42" s="4">
        <v>1</v>
      </c>
      <c r="G42" s="4"/>
      <c r="H42" s="4"/>
      <c r="I42" s="23">
        <f t="shared" si="3"/>
        <v>1</v>
      </c>
    </row>
    <row r="43" spans="2:9" ht="14.45" customHeight="1" thickBot="1" x14ac:dyDescent="0.3">
      <c r="B43" s="94" t="s">
        <v>28</v>
      </c>
      <c r="C43" s="95"/>
      <c r="D43" s="5"/>
      <c r="E43" s="4">
        <v>1</v>
      </c>
      <c r="F43" s="4">
        <v>1</v>
      </c>
      <c r="G43" s="4"/>
      <c r="H43" s="4"/>
      <c r="I43" s="14">
        <f t="shared" si="3"/>
        <v>2</v>
      </c>
    </row>
    <row r="44" spans="2:9" ht="15.75" thickBot="1" x14ac:dyDescent="0.3">
      <c r="B44" s="94" t="s">
        <v>29</v>
      </c>
      <c r="C44" s="95"/>
      <c r="D44" s="5"/>
      <c r="E44" s="4"/>
      <c r="F44" s="4"/>
      <c r="G44" s="4">
        <v>1</v>
      </c>
      <c r="H44" s="4"/>
      <c r="I44" s="14">
        <f t="shared" si="3"/>
        <v>1</v>
      </c>
    </row>
    <row r="45" spans="2:9" ht="15.75" thickBot="1" x14ac:dyDescent="0.3">
      <c r="B45" s="94" t="s">
        <v>69</v>
      </c>
      <c r="C45" s="95"/>
      <c r="D45" s="5"/>
      <c r="E45" s="4"/>
      <c r="F45" s="4"/>
      <c r="G45" s="4">
        <v>1</v>
      </c>
      <c r="H45" s="4">
        <v>1</v>
      </c>
      <c r="I45" s="14">
        <f t="shared" si="3"/>
        <v>2</v>
      </c>
    </row>
    <row r="46" spans="2:9" ht="30" customHeight="1" thickBot="1" x14ac:dyDescent="0.3">
      <c r="B46" s="96" t="s">
        <v>41</v>
      </c>
      <c r="C46" s="97"/>
      <c r="D46" s="8">
        <f>SUM(D30:D44)</f>
        <v>8.5</v>
      </c>
      <c r="E46" s="41">
        <f>SUM(E30:E45)</f>
        <v>10</v>
      </c>
      <c r="F46" s="41">
        <f>SUM(F30:F45)</f>
        <v>9</v>
      </c>
      <c r="G46" s="41">
        <f>SUM(G30:G45)</f>
        <v>10</v>
      </c>
      <c r="H46" s="41">
        <f>SUM(H30:H45)</f>
        <v>10</v>
      </c>
      <c r="I46" s="41">
        <f>SUM(I30:I45)</f>
        <v>46.5</v>
      </c>
    </row>
    <row r="47" spans="2:9" ht="30" customHeight="1" thickBot="1" x14ac:dyDescent="0.3">
      <c r="B47" s="96" t="s">
        <v>42</v>
      </c>
      <c r="C47" s="97"/>
      <c r="D47" s="8">
        <f>34*D46</f>
        <v>289</v>
      </c>
      <c r="E47" s="41">
        <f t="shared" ref="E47:I47" si="4">34*E46</f>
        <v>340</v>
      </c>
      <c r="F47" s="41">
        <f t="shared" si="4"/>
        <v>306</v>
      </c>
      <c r="G47" s="41">
        <f t="shared" si="4"/>
        <v>340</v>
      </c>
      <c r="H47" s="41">
        <f t="shared" si="4"/>
        <v>340</v>
      </c>
      <c r="I47" s="41">
        <f t="shared" si="4"/>
        <v>1581</v>
      </c>
    </row>
    <row r="48" spans="2:9" ht="30" customHeight="1" thickBot="1" x14ac:dyDescent="0.3">
      <c r="B48" s="96" t="s">
        <v>43</v>
      </c>
      <c r="C48" s="97"/>
      <c r="D48" s="8">
        <f t="shared" ref="D48:I49" si="5">D27+D46</f>
        <v>29</v>
      </c>
      <c r="E48" s="92">
        <f t="shared" si="5"/>
        <v>30</v>
      </c>
      <c r="F48" s="41">
        <f t="shared" si="5"/>
        <v>32</v>
      </c>
      <c r="G48" s="41">
        <f t="shared" si="5"/>
        <v>33</v>
      </c>
      <c r="H48" s="41">
        <f t="shared" si="5"/>
        <v>33</v>
      </c>
      <c r="I48" s="41">
        <f t="shared" si="5"/>
        <v>156</v>
      </c>
    </row>
    <row r="49" spans="2:11" ht="30" customHeight="1" thickBot="1" x14ac:dyDescent="0.3">
      <c r="B49" s="96" t="s">
        <v>44</v>
      </c>
      <c r="C49" s="97"/>
      <c r="D49" s="8">
        <f t="shared" si="5"/>
        <v>986</v>
      </c>
      <c r="E49" s="41">
        <f t="shared" si="5"/>
        <v>1020</v>
      </c>
      <c r="F49" s="41">
        <f t="shared" si="5"/>
        <v>1088</v>
      </c>
      <c r="G49" s="41">
        <f t="shared" si="5"/>
        <v>1122</v>
      </c>
      <c r="H49" s="41">
        <f t="shared" si="5"/>
        <v>1122</v>
      </c>
      <c r="I49" s="41">
        <f t="shared" si="5"/>
        <v>5304</v>
      </c>
    </row>
    <row r="50" spans="2:11" ht="15.75" thickBot="1" x14ac:dyDescent="0.3"/>
    <row r="51" spans="2:11" ht="15.75" thickBot="1" x14ac:dyDescent="0.3">
      <c r="B51" s="93" t="s">
        <v>2</v>
      </c>
      <c r="C51" s="93"/>
      <c r="D51" s="58">
        <f t="shared" ref="D51:I51" si="6">(D27/D48)*100</f>
        <v>70.689655172413794</v>
      </c>
      <c r="E51" s="58">
        <f t="shared" si="6"/>
        <v>66.666666666666657</v>
      </c>
      <c r="F51" s="58">
        <f t="shared" si="6"/>
        <v>71.875</v>
      </c>
      <c r="G51" s="58">
        <f t="shared" si="6"/>
        <v>69.696969696969703</v>
      </c>
      <c r="H51" s="58">
        <f t="shared" si="6"/>
        <v>69.696969696969703</v>
      </c>
      <c r="I51" s="58">
        <f t="shared" si="6"/>
        <v>70.192307692307693</v>
      </c>
      <c r="J51" s="47"/>
      <c r="K51" s="47"/>
    </row>
    <row r="52" spans="2:11" ht="15.75" thickBot="1" x14ac:dyDescent="0.3">
      <c r="B52" s="93" t="s">
        <v>58</v>
      </c>
      <c r="C52" s="93"/>
      <c r="D52" s="58">
        <f>D46/D48*100</f>
        <v>29.310344827586203</v>
      </c>
      <c r="E52" s="58">
        <f t="shared" ref="E52:I52" si="7">E46/E48*100</f>
        <v>33.333333333333329</v>
      </c>
      <c r="F52" s="58">
        <f t="shared" si="7"/>
        <v>28.125</v>
      </c>
      <c r="G52" s="58">
        <f t="shared" si="7"/>
        <v>30.303030303030305</v>
      </c>
      <c r="H52" s="58">
        <f t="shared" si="7"/>
        <v>30.303030303030305</v>
      </c>
      <c r="I52" s="58">
        <f t="shared" si="7"/>
        <v>29.807692307692307</v>
      </c>
      <c r="J52" s="47"/>
      <c r="K52" s="47"/>
    </row>
    <row r="53" spans="2:11" x14ac:dyDescent="0.25">
      <c r="B53" s="47"/>
      <c r="C53" s="47"/>
      <c r="D53" s="47"/>
      <c r="E53" s="47"/>
      <c r="F53" s="47"/>
      <c r="G53" s="47"/>
      <c r="H53" s="47"/>
      <c r="I53" s="47"/>
      <c r="J53" s="47"/>
      <c r="K53" s="47"/>
    </row>
    <row r="54" spans="2:11" x14ac:dyDescent="0.25">
      <c r="B54" s="47"/>
      <c r="C54" s="47"/>
      <c r="D54" s="47"/>
      <c r="E54" s="90"/>
      <c r="F54" s="47"/>
      <c r="G54" s="47"/>
      <c r="H54" s="47"/>
      <c r="I54" s="47"/>
      <c r="J54" s="47"/>
      <c r="K54" s="47"/>
    </row>
  </sheetData>
  <mergeCells count="34">
    <mergeCell ref="B22:B23"/>
    <mergeCell ref="B1:I1"/>
    <mergeCell ref="B3:B6"/>
    <mergeCell ref="C3:C6"/>
    <mergeCell ref="D3:H3"/>
    <mergeCell ref="I3:I6"/>
    <mergeCell ref="D4:D6"/>
    <mergeCell ref="E4:E6"/>
    <mergeCell ref="F4:F6"/>
    <mergeCell ref="G4:G6"/>
    <mergeCell ref="H4:H6"/>
    <mergeCell ref="B7:I7"/>
    <mergeCell ref="B8:B9"/>
    <mergeCell ref="B11:B15"/>
    <mergeCell ref="B16:B18"/>
    <mergeCell ref="B19:B21"/>
    <mergeCell ref="B44:C44"/>
    <mergeCell ref="B27:C27"/>
    <mergeCell ref="B28:C28"/>
    <mergeCell ref="B29:I29"/>
    <mergeCell ref="B30:B31"/>
    <mergeCell ref="B33:B36"/>
    <mergeCell ref="B38:B39"/>
    <mergeCell ref="B40:C40"/>
    <mergeCell ref="B41:C41"/>
    <mergeCell ref="B42:C42"/>
    <mergeCell ref="B43:C43"/>
    <mergeCell ref="B52:C52"/>
    <mergeCell ref="B45:C45"/>
    <mergeCell ref="B46:C46"/>
    <mergeCell ref="B47:C47"/>
    <mergeCell ref="B48:C48"/>
    <mergeCell ref="B49:C49"/>
    <mergeCell ref="B51:C51"/>
  </mergeCells>
  <pageMargins left="0.27559055118110237" right="0.23622047244094491" top="0.15748031496062992" bottom="0.15748031496062992" header="0.31496062992125984" footer="0.31496062992125984"/>
  <pageSetup paperSize="9" scale="7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L41"/>
  <sheetViews>
    <sheetView tabSelected="1" zoomScaleNormal="100" workbookViewId="0">
      <selection activeCell="H36" sqref="H36"/>
    </sheetView>
  </sheetViews>
  <sheetFormatPr defaultRowHeight="15" x14ac:dyDescent="0.25"/>
  <cols>
    <col min="2" max="2" width="27.42578125" customWidth="1"/>
    <col min="3" max="3" width="29.85546875" customWidth="1"/>
    <col min="4" max="5" width="9.42578125" customWidth="1"/>
    <col min="6" max="6" width="9.85546875" customWidth="1"/>
    <col min="7" max="7" width="9.5703125" customWidth="1"/>
    <col min="8" max="8" width="9.7109375" customWidth="1"/>
    <col min="9" max="9" width="11.85546875" customWidth="1"/>
  </cols>
  <sheetData>
    <row r="1" spans="2:9" ht="42" customHeight="1" x14ac:dyDescent="0.3">
      <c r="B1" s="108" t="s">
        <v>108</v>
      </c>
      <c r="C1" s="109"/>
      <c r="D1" s="109"/>
      <c r="E1" s="109"/>
      <c r="F1" s="109"/>
      <c r="G1" s="109"/>
      <c r="H1" s="109"/>
      <c r="I1" s="109"/>
    </row>
    <row r="2" spans="2:9" ht="15.75" thickBot="1" x14ac:dyDescent="0.3"/>
    <row r="3" spans="2:9" ht="42.6" customHeight="1" thickBot="1" x14ac:dyDescent="0.3">
      <c r="B3" s="110" t="s">
        <v>30</v>
      </c>
      <c r="C3" s="110" t="s">
        <v>0</v>
      </c>
      <c r="D3" s="113" t="s">
        <v>1</v>
      </c>
      <c r="E3" s="114"/>
      <c r="F3" s="114"/>
      <c r="G3" s="114"/>
      <c r="H3" s="115"/>
      <c r="I3" s="110" t="s">
        <v>47</v>
      </c>
    </row>
    <row r="4" spans="2:9" ht="9.6" customHeight="1" x14ac:dyDescent="0.25">
      <c r="B4" s="111"/>
      <c r="C4" s="111"/>
      <c r="D4" s="119" t="s">
        <v>77</v>
      </c>
      <c r="E4" s="110" t="s">
        <v>78</v>
      </c>
      <c r="F4" s="110" t="s">
        <v>79</v>
      </c>
      <c r="G4" s="128" t="s">
        <v>80</v>
      </c>
      <c r="H4" s="122" t="s">
        <v>81</v>
      </c>
      <c r="I4" s="111"/>
    </row>
    <row r="5" spans="2:9" ht="7.5" customHeight="1" x14ac:dyDescent="0.25">
      <c r="B5" s="111"/>
      <c r="C5" s="111"/>
      <c r="D5" s="120"/>
      <c r="E5" s="111"/>
      <c r="F5" s="111"/>
      <c r="G5" s="129"/>
      <c r="H5" s="123"/>
      <c r="I5" s="111"/>
    </row>
    <row r="6" spans="2:9" ht="15.75" thickBot="1" x14ac:dyDescent="0.3">
      <c r="B6" s="112"/>
      <c r="C6" s="112"/>
      <c r="D6" s="121"/>
      <c r="E6" s="112"/>
      <c r="F6" s="112"/>
      <c r="G6" s="130"/>
      <c r="H6" s="124"/>
      <c r="I6" s="112"/>
    </row>
    <row r="7" spans="2:9" ht="15.75" thickBot="1" x14ac:dyDescent="0.3">
      <c r="B7" s="100" t="s">
        <v>2</v>
      </c>
      <c r="C7" s="101"/>
      <c r="D7" s="101"/>
      <c r="E7" s="101"/>
      <c r="F7" s="101"/>
      <c r="G7" s="101"/>
      <c r="H7" s="101"/>
      <c r="I7" s="102"/>
    </row>
    <row r="8" spans="2:9" x14ac:dyDescent="0.25">
      <c r="B8" s="103" t="s">
        <v>3</v>
      </c>
      <c r="C8" s="6" t="s">
        <v>4</v>
      </c>
      <c r="D8" s="51">
        <v>5</v>
      </c>
      <c r="E8" s="17">
        <v>5</v>
      </c>
      <c r="F8" s="17">
        <v>4</v>
      </c>
      <c r="G8" s="56">
        <v>3</v>
      </c>
      <c r="H8" s="78">
        <v>3</v>
      </c>
      <c r="I8" s="7">
        <f>SUM(D8:H8)</f>
        <v>20</v>
      </c>
    </row>
    <row r="9" spans="2:9" ht="15.75" thickBot="1" x14ac:dyDescent="0.3">
      <c r="B9" s="104"/>
      <c r="C9" s="30" t="s">
        <v>5</v>
      </c>
      <c r="D9" s="50">
        <v>2</v>
      </c>
      <c r="E9" s="4">
        <v>3</v>
      </c>
      <c r="F9" s="4">
        <v>2</v>
      </c>
      <c r="G9" s="55">
        <v>2</v>
      </c>
      <c r="H9" s="77">
        <v>3</v>
      </c>
      <c r="I9" s="25">
        <f t="shared" ref="I9:I27" si="0">SUM(D9:H9)</f>
        <v>12</v>
      </c>
    </row>
    <row r="10" spans="2:9" ht="14.45" customHeight="1" x14ac:dyDescent="0.25">
      <c r="B10" s="103" t="s">
        <v>64</v>
      </c>
      <c r="C10" s="15" t="s">
        <v>65</v>
      </c>
      <c r="D10" s="51"/>
      <c r="E10" s="17">
        <v>1</v>
      </c>
      <c r="F10" s="17"/>
      <c r="G10" s="56"/>
      <c r="H10" s="78"/>
      <c r="I10" s="23">
        <f>SUM(D10:H10)</f>
        <v>1</v>
      </c>
    </row>
    <row r="11" spans="2:9" ht="15.75" thickBot="1" x14ac:dyDescent="0.3">
      <c r="B11" s="104"/>
      <c r="C11" s="2" t="s">
        <v>66</v>
      </c>
      <c r="D11" s="50">
        <v>1</v>
      </c>
      <c r="E11" s="4"/>
      <c r="F11" s="4"/>
      <c r="G11" s="55"/>
      <c r="H11" s="77"/>
      <c r="I11" s="12">
        <f>SUM(D11:H11)</f>
        <v>1</v>
      </c>
    </row>
    <row r="12" spans="2:9" ht="30" x14ac:dyDescent="0.25">
      <c r="B12" s="131" t="s">
        <v>6</v>
      </c>
      <c r="C12" s="15" t="s">
        <v>7</v>
      </c>
      <c r="D12" s="51">
        <v>2</v>
      </c>
      <c r="E12" s="17">
        <v>3</v>
      </c>
      <c r="F12" s="17">
        <v>3</v>
      </c>
      <c r="G12" s="56">
        <v>3</v>
      </c>
      <c r="H12" s="78">
        <v>3</v>
      </c>
      <c r="I12" s="23">
        <f>SUM(D12:H12)</f>
        <v>14</v>
      </c>
    </row>
    <row r="13" spans="2:9" ht="30" customHeight="1" thickBot="1" x14ac:dyDescent="0.3">
      <c r="B13" s="132"/>
      <c r="C13" s="2" t="s">
        <v>67</v>
      </c>
      <c r="D13" s="50">
        <v>1</v>
      </c>
      <c r="E13" s="4"/>
      <c r="F13" s="4"/>
      <c r="G13" s="55"/>
      <c r="H13" s="77"/>
      <c r="I13" s="12">
        <f t="shared" si="0"/>
        <v>1</v>
      </c>
    </row>
    <row r="14" spans="2:9" x14ac:dyDescent="0.25">
      <c r="B14" s="103" t="s">
        <v>46</v>
      </c>
      <c r="C14" s="15" t="s">
        <v>9</v>
      </c>
      <c r="D14" s="51">
        <v>6</v>
      </c>
      <c r="E14" s="17">
        <v>6</v>
      </c>
      <c r="F14" s="17"/>
      <c r="G14" s="56"/>
      <c r="H14" s="78"/>
      <c r="I14" s="32">
        <f t="shared" si="0"/>
        <v>12</v>
      </c>
    </row>
    <row r="15" spans="2:9" x14ac:dyDescent="0.25">
      <c r="B15" s="105"/>
      <c r="C15" s="26" t="s">
        <v>25</v>
      </c>
      <c r="D15" s="59"/>
      <c r="E15" s="20"/>
      <c r="F15" s="20">
        <v>3</v>
      </c>
      <c r="G15" s="54">
        <v>3</v>
      </c>
      <c r="H15" s="79">
        <v>3</v>
      </c>
      <c r="I15" s="27">
        <f t="shared" si="0"/>
        <v>9</v>
      </c>
    </row>
    <row r="16" spans="2:9" x14ac:dyDescent="0.25">
      <c r="B16" s="105"/>
      <c r="C16" s="18" t="s">
        <v>26</v>
      </c>
      <c r="D16" s="59"/>
      <c r="E16" s="20"/>
      <c r="F16" s="20">
        <v>2</v>
      </c>
      <c r="G16" s="54">
        <v>2</v>
      </c>
      <c r="H16" s="79">
        <v>2</v>
      </c>
      <c r="I16" s="7">
        <f t="shared" si="0"/>
        <v>6</v>
      </c>
    </row>
    <row r="17" spans="2:12" ht="14.45" customHeight="1" x14ac:dyDescent="0.25">
      <c r="B17" s="105"/>
      <c r="C17" s="18" t="s">
        <v>94</v>
      </c>
      <c r="D17" s="60"/>
      <c r="E17" s="29"/>
      <c r="F17" s="29">
        <v>1</v>
      </c>
      <c r="G17" s="62">
        <v>1</v>
      </c>
      <c r="H17" s="83">
        <v>1</v>
      </c>
      <c r="I17" s="27">
        <f t="shared" si="0"/>
        <v>3</v>
      </c>
    </row>
    <row r="18" spans="2:12" ht="15.75" thickBot="1" x14ac:dyDescent="0.3">
      <c r="B18" s="104"/>
      <c r="C18" s="2" t="s">
        <v>10</v>
      </c>
      <c r="D18" s="61"/>
      <c r="E18" s="4">
        <v>1</v>
      </c>
      <c r="F18" s="4">
        <v>1</v>
      </c>
      <c r="G18" s="55">
        <v>1</v>
      </c>
      <c r="H18" s="77">
        <v>1</v>
      </c>
      <c r="I18" s="36">
        <f t="shared" si="0"/>
        <v>4</v>
      </c>
    </row>
    <row r="19" spans="2:12" ht="41.45" customHeight="1" x14ac:dyDescent="0.25">
      <c r="B19" s="103" t="s">
        <v>37</v>
      </c>
      <c r="C19" s="15" t="s">
        <v>95</v>
      </c>
      <c r="D19" s="51">
        <v>2</v>
      </c>
      <c r="E19" s="17">
        <v>2</v>
      </c>
      <c r="F19" s="17">
        <v>2</v>
      </c>
      <c r="G19" s="56">
        <v>2</v>
      </c>
      <c r="H19" s="78">
        <v>2</v>
      </c>
      <c r="I19" s="23">
        <f t="shared" si="0"/>
        <v>10</v>
      </c>
    </row>
    <row r="20" spans="2:12" x14ac:dyDescent="0.25">
      <c r="B20" s="105"/>
      <c r="C20" s="18" t="s">
        <v>11</v>
      </c>
      <c r="D20" s="60">
        <v>1</v>
      </c>
      <c r="E20" s="29">
        <v>1</v>
      </c>
      <c r="F20" s="29">
        <v>1</v>
      </c>
      <c r="G20" s="62">
        <v>1</v>
      </c>
      <c r="H20" s="83">
        <v>1</v>
      </c>
      <c r="I20" s="27">
        <f t="shared" si="0"/>
        <v>5</v>
      </c>
    </row>
    <row r="21" spans="2:12" ht="15.75" thickBot="1" x14ac:dyDescent="0.3">
      <c r="B21" s="104"/>
      <c r="C21" s="2" t="s">
        <v>12</v>
      </c>
      <c r="D21" s="61">
        <v>1</v>
      </c>
      <c r="E21" s="4">
        <v>1</v>
      </c>
      <c r="F21" s="4">
        <v>2</v>
      </c>
      <c r="G21" s="55">
        <v>2</v>
      </c>
      <c r="H21" s="77">
        <v>2</v>
      </c>
      <c r="I21" s="36">
        <f t="shared" si="0"/>
        <v>8</v>
      </c>
      <c r="J21" s="64"/>
      <c r="K21" s="64"/>
      <c r="L21" s="64"/>
    </row>
    <row r="22" spans="2:12" ht="42.6" customHeight="1" thickBot="1" x14ac:dyDescent="0.3">
      <c r="B22" s="34" t="s">
        <v>13</v>
      </c>
      <c r="C22" s="2" t="s">
        <v>13</v>
      </c>
      <c r="D22" s="50">
        <v>1</v>
      </c>
      <c r="E22" s="4"/>
      <c r="F22" s="4"/>
      <c r="G22" s="55"/>
      <c r="H22" s="77"/>
      <c r="I22" s="14">
        <f t="shared" si="0"/>
        <v>1</v>
      </c>
      <c r="J22" s="63"/>
      <c r="K22" s="64"/>
      <c r="L22" s="64"/>
    </row>
    <row r="23" spans="2:12" ht="14.45" customHeight="1" x14ac:dyDescent="0.25">
      <c r="B23" s="103" t="s">
        <v>38</v>
      </c>
      <c r="C23" s="15" t="s">
        <v>14</v>
      </c>
      <c r="D23" s="57"/>
      <c r="E23" s="17"/>
      <c r="F23" s="17">
        <v>2</v>
      </c>
      <c r="G23" s="56">
        <v>2</v>
      </c>
      <c r="H23" s="78">
        <v>3</v>
      </c>
      <c r="I23" s="7">
        <f t="shared" si="0"/>
        <v>7</v>
      </c>
    </row>
    <row r="24" spans="2:12" x14ac:dyDescent="0.25">
      <c r="B24" s="105"/>
      <c r="C24" s="18" t="s">
        <v>15</v>
      </c>
      <c r="D24" s="60"/>
      <c r="E24" s="29"/>
      <c r="F24" s="29"/>
      <c r="G24" s="62">
        <v>2</v>
      </c>
      <c r="H24" s="83">
        <v>2</v>
      </c>
      <c r="I24" s="27">
        <f t="shared" si="0"/>
        <v>4</v>
      </c>
    </row>
    <row r="25" spans="2:12" ht="15.75" thickBot="1" x14ac:dyDescent="0.3">
      <c r="B25" s="104"/>
      <c r="C25" s="2" t="s">
        <v>16</v>
      </c>
      <c r="D25" s="50">
        <v>1</v>
      </c>
      <c r="E25" s="4">
        <v>1</v>
      </c>
      <c r="F25" s="4">
        <v>1</v>
      </c>
      <c r="G25" s="55">
        <v>2</v>
      </c>
      <c r="H25" s="77">
        <v>2</v>
      </c>
      <c r="I25" s="36">
        <f t="shared" si="0"/>
        <v>7</v>
      </c>
    </row>
    <row r="26" spans="2:12" ht="14.45" customHeight="1" x14ac:dyDescent="0.25">
      <c r="B26" s="103" t="s">
        <v>17</v>
      </c>
      <c r="C26" s="15" t="s">
        <v>36</v>
      </c>
      <c r="D26" s="51">
        <v>1</v>
      </c>
      <c r="E26" s="17">
        <v>1</v>
      </c>
      <c r="F26" s="17">
        <v>1</v>
      </c>
      <c r="G26" s="56"/>
      <c r="H26" s="78"/>
      <c r="I26" s="23">
        <f t="shared" si="0"/>
        <v>3</v>
      </c>
    </row>
    <row r="27" spans="2:12" ht="15.75" thickBot="1" x14ac:dyDescent="0.3">
      <c r="B27" s="104"/>
      <c r="C27" s="2" t="s">
        <v>18</v>
      </c>
      <c r="D27" s="50">
        <v>1</v>
      </c>
      <c r="E27" s="4">
        <v>1</v>
      </c>
      <c r="F27" s="4">
        <v>1</v>
      </c>
      <c r="G27" s="55">
        <v>1</v>
      </c>
      <c r="H27" s="77"/>
      <c r="I27" s="36">
        <f t="shared" si="0"/>
        <v>4</v>
      </c>
    </row>
    <row r="28" spans="2:12" ht="15.75" thickBot="1" x14ac:dyDescent="0.3">
      <c r="B28" s="34" t="s">
        <v>19</v>
      </c>
      <c r="C28" s="2" t="s">
        <v>96</v>
      </c>
      <c r="D28" s="50">
        <v>2</v>
      </c>
      <c r="E28" s="4">
        <v>2</v>
      </c>
      <c r="F28" s="4">
        <v>2</v>
      </c>
      <c r="G28" s="55">
        <v>1</v>
      </c>
      <c r="H28" s="77">
        <v>1</v>
      </c>
      <c r="I28" s="11">
        <v>8</v>
      </c>
    </row>
    <row r="29" spans="2:12" ht="29.1" customHeight="1" x14ac:dyDescent="0.25">
      <c r="B29" s="75" t="s">
        <v>21</v>
      </c>
      <c r="C29" s="15" t="s">
        <v>21</v>
      </c>
      <c r="D29" s="51"/>
      <c r="E29" s="17"/>
      <c r="F29" s="17"/>
      <c r="G29" s="56">
        <v>1</v>
      </c>
      <c r="H29" s="78">
        <v>1</v>
      </c>
      <c r="I29" s="23">
        <v>2</v>
      </c>
    </row>
    <row r="30" spans="2:12" ht="15.75" thickBot="1" x14ac:dyDescent="0.3">
      <c r="B30" s="74" t="s">
        <v>20</v>
      </c>
      <c r="C30" s="2" t="s">
        <v>20</v>
      </c>
      <c r="D30" s="61">
        <v>2</v>
      </c>
      <c r="E30" s="4">
        <v>2</v>
      </c>
      <c r="F30" s="4">
        <v>2</v>
      </c>
      <c r="G30" s="55">
        <v>2</v>
      </c>
      <c r="H30" s="77">
        <v>2</v>
      </c>
      <c r="I30" s="25">
        <v>10</v>
      </c>
    </row>
    <row r="31" spans="2:12" ht="21.95" customHeight="1" thickBot="1" x14ac:dyDescent="0.3">
      <c r="B31" s="98" t="s">
        <v>39</v>
      </c>
      <c r="C31" s="99"/>
      <c r="D31" s="42">
        <f>SUM(D8:D30)</f>
        <v>29</v>
      </c>
      <c r="E31" s="42">
        <f t="shared" ref="E31:I31" si="1">SUM(E8:E30)</f>
        <v>30</v>
      </c>
      <c r="F31" s="68">
        <f t="shared" si="1"/>
        <v>30</v>
      </c>
      <c r="G31" s="42">
        <f t="shared" si="1"/>
        <v>31</v>
      </c>
      <c r="H31" s="80">
        <f t="shared" si="1"/>
        <v>32</v>
      </c>
      <c r="I31" s="42">
        <f t="shared" si="1"/>
        <v>152</v>
      </c>
    </row>
    <row r="32" spans="2:12" ht="21.95" customHeight="1" thickBot="1" x14ac:dyDescent="0.3">
      <c r="B32" s="98" t="s">
        <v>40</v>
      </c>
      <c r="C32" s="99"/>
      <c r="D32" s="43">
        <f>34*D31</f>
        <v>986</v>
      </c>
      <c r="E32" s="43">
        <f t="shared" ref="E32:I32" si="2">34*E31</f>
        <v>1020</v>
      </c>
      <c r="F32" s="69">
        <f t="shared" si="2"/>
        <v>1020</v>
      </c>
      <c r="G32" s="43">
        <f t="shared" si="2"/>
        <v>1054</v>
      </c>
      <c r="H32" s="81">
        <f t="shared" si="2"/>
        <v>1088</v>
      </c>
      <c r="I32" s="43">
        <f t="shared" si="2"/>
        <v>5168</v>
      </c>
    </row>
    <row r="33" spans="2:11" ht="15.75" thickBot="1" x14ac:dyDescent="0.3">
      <c r="B33" s="100" t="s">
        <v>22</v>
      </c>
      <c r="C33" s="101"/>
      <c r="D33" s="101"/>
      <c r="E33" s="101"/>
      <c r="F33" s="101"/>
      <c r="G33" s="101"/>
      <c r="H33" s="101"/>
      <c r="I33" s="102"/>
    </row>
    <row r="34" spans="2:11" ht="15.75" thickBot="1" x14ac:dyDescent="0.3">
      <c r="B34" s="94" t="s">
        <v>28</v>
      </c>
      <c r="C34" s="95"/>
      <c r="D34" s="55"/>
      <c r="E34" s="4"/>
      <c r="F34" s="4">
        <v>1</v>
      </c>
      <c r="G34" s="55"/>
      <c r="H34" s="77"/>
      <c r="I34" s="14">
        <f t="shared" ref="I34:I37" si="3">SUM(D34:H34)</f>
        <v>1</v>
      </c>
    </row>
    <row r="35" spans="2:11" ht="15.75" thickBot="1" x14ac:dyDescent="0.3">
      <c r="B35" s="94" t="s">
        <v>24</v>
      </c>
      <c r="C35" s="95"/>
      <c r="D35" s="13"/>
      <c r="E35" s="9"/>
      <c r="F35" s="73">
        <v>1</v>
      </c>
      <c r="G35" s="89"/>
      <c r="H35" s="88">
        <v>1</v>
      </c>
      <c r="I35" s="23">
        <f t="shared" si="3"/>
        <v>2</v>
      </c>
      <c r="K35" t="s">
        <v>82</v>
      </c>
    </row>
    <row r="36" spans="2:11" ht="14.45" customHeight="1" thickBot="1" x14ac:dyDescent="0.3">
      <c r="B36" s="94" t="s">
        <v>69</v>
      </c>
      <c r="C36" s="95"/>
      <c r="D36" s="55"/>
      <c r="E36" s="4"/>
      <c r="F36" s="4"/>
      <c r="G36" s="55">
        <v>1</v>
      </c>
      <c r="H36" s="77"/>
      <c r="I36" s="14">
        <f t="shared" si="3"/>
        <v>1</v>
      </c>
    </row>
    <row r="37" spans="2:11" ht="15.75" thickBot="1" x14ac:dyDescent="0.3">
      <c r="B37" s="94" t="s">
        <v>23</v>
      </c>
      <c r="C37" s="95"/>
      <c r="D37" s="55"/>
      <c r="E37" s="4"/>
      <c r="F37" s="4"/>
      <c r="G37" s="55">
        <v>1</v>
      </c>
      <c r="H37" s="77"/>
      <c r="I37" s="14">
        <f t="shared" si="3"/>
        <v>1</v>
      </c>
    </row>
    <row r="38" spans="2:11" ht="30" customHeight="1" thickBot="1" x14ac:dyDescent="0.3">
      <c r="B38" s="96" t="s">
        <v>41</v>
      </c>
      <c r="C38" s="97"/>
      <c r="D38" s="41">
        <f t="shared" ref="D38:I38" si="4">SUM(D34:D37)</f>
        <v>0</v>
      </c>
      <c r="E38" s="41">
        <f t="shared" si="4"/>
        <v>0</v>
      </c>
      <c r="F38" s="70">
        <f t="shared" si="4"/>
        <v>2</v>
      </c>
      <c r="G38" s="41">
        <f t="shared" si="4"/>
        <v>2</v>
      </c>
      <c r="H38" s="82">
        <f t="shared" si="4"/>
        <v>1</v>
      </c>
      <c r="I38" s="43">
        <f t="shared" si="4"/>
        <v>5</v>
      </c>
    </row>
    <row r="39" spans="2:11" ht="30" customHeight="1" thickBot="1" x14ac:dyDescent="0.3">
      <c r="B39" s="96" t="s">
        <v>42</v>
      </c>
      <c r="C39" s="97"/>
      <c r="D39" s="41">
        <f>34*D38</f>
        <v>0</v>
      </c>
      <c r="E39" s="41">
        <f t="shared" ref="E39:I39" si="5">34*E38</f>
        <v>0</v>
      </c>
      <c r="F39" s="70">
        <f t="shared" si="5"/>
        <v>68</v>
      </c>
      <c r="G39" s="41">
        <f t="shared" si="5"/>
        <v>68</v>
      </c>
      <c r="H39" s="82">
        <f t="shared" si="5"/>
        <v>34</v>
      </c>
      <c r="I39" s="41">
        <f t="shared" si="5"/>
        <v>170</v>
      </c>
    </row>
    <row r="40" spans="2:11" ht="30" customHeight="1" thickBot="1" x14ac:dyDescent="0.3">
      <c r="B40" s="96" t="s">
        <v>43</v>
      </c>
      <c r="C40" s="97"/>
      <c r="D40" s="41">
        <f t="shared" ref="D40:I41" si="6">D31+D38</f>
        <v>29</v>
      </c>
      <c r="E40" s="41">
        <f t="shared" si="6"/>
        <v>30</v>
      </c>
      <c r="F40" s="70">
        <f t="shared" si="6"/>
        <v>32</v>
      </c>
      <c r="G40" s="41">
        <f t="shared" si="6"/>
        <v>33</v>
      </c>
      <c r="H40" s="82">
        <f t="shared" si="6"/>
        <v>33</v>
      </c>
      <c r="I40" s="41">
        <f t="shared" si="6"/>
        <v>157</v>
      </c>
    </row>
    <row r="41" spans="2:11" ht="30" customHeight="1" thickBot="1" x14ac:dyDescent="0.3">
      <c r="B41" s="96" t="s">
        <v>44</v>
      </c>
      <c r="C41" s="97"/>
      <c r="D41" s="41">
        <f t="shared" si="6"/>
        <v>986</v>
      </c>
      <c r="E41" s="41">
        <f t="shared" si="6"/>
        <v>1020</v>
      </c>
      <c r="F41" s="70">
        <f t="shared" si="6"/>
        <v>1088</v>
      </c>
      <c r="G41" s="41">
        <f t="shared" si="6"/>
        <v>1122</v>
      </c>
      <c r="H41" s="82">
        <f t="shared" si="6"/>
        <v>1122</v>
      </c>
      <c r="I41" s="41">
        <f t="shared" si="6"/>
        <v>5338</v>
      </c>
    </row>
  </sheetData>
  <mergeCells count="29">
    <mergeCell ref="B41:C41"/>
    <mergeCell ref="B34:C34"/>
    <mergeCell ref="B35:C35"/>
    <mergeCell ref="B23:B25"/>
    <mergeCell ref="B26:B27"/>
    <mergeCell ref="B31:C31"/>
    <mergeCell ref="B32:C32"/>
    <mergeCell ref="B33:I33"/>
    <mergeCell ref="B36:C36"/>
    <mergeCell ref="B37:C37"/>
    <mergeCell ref="B38:C38"/>
    <mergeCell ref="B39:C39"/>
    <mergeCell ref="B40:C40"/>
    <mergeCell ref="B19:B21"/>
    <mergeCell ref="B1:I1"/>
    <mergeCell ref="B3:B6"/>
    <mergeCell ref="C3:C6"/>
    <mergeCell ref="D3:H3"/>
    <mergeCell ref="I3:I6"/>
    <mergeCell ref="D4:D6"/>
    <mergeCell ref="E4:E6"/>
    <mergeCell ref="F4:F6"/>
    <mergeCell ref="G4:G6"/>
    <mergeCell ref="H4:H6"/>
    <mergeCell ref="B7:I7"/>
    <mergeCell ref="B8:B9"/>
    <mergeCell ref="B10:B11"/>
    <mergeCell ref="B12:B13"/>
    <mergeCell ref="B14:B18"/>
  </mergeCells>
  <pageMargins left="0.6692913385826772" right="0.23622047244094491" top="0.35433070866141736" bottom="0.35433070866141736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52"/>
  <sheetViews>
    <sheetView workbookViewId="0">
      <selection activeCell="N46" sqref="N46"/>
    </sheetView>
  </sheetViews>
  <sheetFormatPr defaultRowHeight="15" x14ac:dyDescent="0.25"/>
  <cols>
    <col min="2" max="2" width="27.42578125" customWidth="1"/>
    <col min="3" max="3" width="29.85546875" customWidth="1"/>
    <col min="4" max="5" width="9.42578125" customWidth="1"/>
    <col min="6" max="6" width="9.85546875" customWidth="1"/>
    <col min="7" max="7" width="9.5703125" customWidth="1"/>
    <col min="8" max="8" width="9.7109375" customWidth="1"/>
    <col min="9" max="9" width="11.85546875" customWidth="1"/>
  </cols>
  <sheetData>
    <row r="1" spans="2:9" ht="35.450000000000003" customHeight="1" x14ac:dyDescent="0.3">
      <c r="B1" s="108" t="s">
        <v>100</v>
      </c>
      <c r="C1" s="109"/>
      <c r="D1" s="109"/>
      <c r="E1" s="109"/>
      <c r="F1" s="109"/>
      <c r="G1" s="109"/>
      <c r="H1" s="109"/>
      <c r="I1" s="109"/>
    </row>
    <row r="2" spans="2:9" ht="15.75" thickBot="1" x14ac:dyDescent="0.3"/>
    <row r="3" spans="2:9" ht="42.6" customHeight="1" thickBot="1" x14ac:dyDescent="0.3">
      <c r="B3" s="110" t="s">
        <v>30</v>
      </c>
      <c r="C3" s="110" t="s">
        <v>0</v>
      </c>
      <c r="D3" s="113" t="s">
        <v>1</v>
      </c>
      <c r="E3" s="114"/>
      <c r="F3" s="114"/>
      <c r="G3" s="114"/>
      <c r="H3" s="115"/>
      <c r="I3" s="110" t="s">
        <v>47</v>
      </c>
    </row>
    <row r="4" spans="2:9" ht="9.6" customHeight="1" x14ac:dyDescent="0.25">
      <c r="B4" s="111"/>
      <c r="C4" s="111"/>
      <c r="D4" s="116" t="s">
        <v>114</v>
      </c>
      <c r="E4" s="110" t="s">
        <v>115</v>
      </c>
      <c r="F4" s="110" t="s">
        <v>116</v>
      </c>
      <c r="G4" s="110" t="s">
        <v>117</v>
      </c>
      <c r="H4" s="110" t="s">
        <v>118</v>
      </c>
      <c r="I4" s="111"/>
    </row>
    <row r="5" spans="2:9" ht="7.5" customHeight="1" x14ac:dyDescent="0.25">
      <c r="B5" s="111"/>
      <c r="C5" s="111"/>
      <c r="D5" s="117"/>
      <c r="E5" s="111"/>
      <c r="F5" s="111"/>
      <c r="G5" s="111"/>
      <c r="H5" s="111"/>
      <c r="I5" s="111"/>
    </row>
    <row r="6" spans="2:9" ht="15.75" thickBot="1" x14ac:dyDescent="0.3">
      <c r="B6" s="112"/>
      <c r="C6" s="112"/>
      <c r="D6" s="118"/>
      <c r="E6" s="112"/>
      <c r="F6" s="112"/>
      <c r="G6" s="112"/>
      <c r="H6" s="112"/>
      <c r="I6" s="112"/>
    </row>
    <row r="7" spans="2:9" ht="15.75" thickBot="1" x14ac:dyDescent="0.3">
      <c r="B7" s="100" t="s">
        <v>2</v>
      </c>
      <c r="C7" s="101"/>
      <c r="D7" s="101"/>
      <c r="E7" s="101"/>
      <c r="F7" s="101"/>
      <c r="G7" s="101"/>
      <c r="H7" s="101"/>
      <c r="I7" s="102"/>
    </row>
    <row r="8" spans="2:9" x14ac:dyDescent="0.25">
      <c r="B8" s="103" t="s">
        <v>3</v>
      </c>
      <c r="C8" s="6" t="s">
        <v>4</v>
      </c>
      <c r="D8" s="21">
        <v>3</v>
      </c>
      <c r="E8" s="17">
        <v>2</v>
      </c>
      <c r="F8" s="17">
        <v>2</v>
      </c>
      <c r="G8" s="17">
        <v>2</v>
      </c>
      <c r="H8" s="17">
        <v>2</v>
      </c>
      <c r="I8" s="7">
        <f>SUM(D8:H8)</f>
        <v>11</v>
      </c>
    </row>
    <row r="9" spans="2:9" ht="15.75" thickBot="1" x14ac:dyDescent="0.3">
      <c r="B9" s="104"/>
      <c r="C9" s="30" t="s">
        <v>5</v>
      </c>
      <c r="D9" s="10">
        <v>2.5</v>
      </c>
      <c r="E9" s="4">
        <v>2</v>
      </c>
      <c r="F9" s="4">
        <v>1</v>
      </c>
      <c r="G9" s="4">
        <v>1</v>
      </c>
      <c r="H9" s="4">
        <v>2</v>
      </c>
      <c r="I9" s="25">
        <f t="shared" ref="I9:I23" si="0">SUM(D9:H9)</f>
        <v>8.5</v>
      </c>
    </row>
    <row r="10" spans="2:9" ht="14.45" customHeight="1" thickBot="1" x14ac:dyDescent="0.3">
      <c r="B10" s="34" t="s">
        <v>6</v>
      </c>
      <c r="C10" s="2" t="s">
        <v>7</v>
      </c>
      <c r="D10" s="10">
        <v>2</v>
      </c>
      <c r="E10" s="4">
        <v>2</v>
      </c>
      <c r="F10" s="4">
        <v>2</v>
      </c>
      <c r="G10" s="4">
        <v>2</v>
      </c>
      <c r="H10" s="4">
        <v>2</v>
      </c>
      <c r="I10" s="12">
        <f t="shared" si="0"/>
        <v>10</v>
      </c>
    </row>
    <row r="11" spans="2:9" x14ac:dyDescent="0.25">
      <c r="B11" s="103" t="s">
        <v>46</v>
      </c>
      <c r="C11" s="15" t="s">
        <v>9</v>
      </c>
      <c r="D11" s="21">
        <v>3</v>
      </c>
      <c r="E11" s="17">
        <v>3</v>
      </c>
      <c r="F11" s="17"/>
      <c r="G11" s="17"/>
      <c r="H11" s="17"/>
      <c r="I11" s="32">
        <f t="shared" si="0"/>
        <v>6</v>
      </c>
    </row>
    <row r="12" spans="2:9" x14ac:dyDescent="0.25">
      <c r="B12" s="105"/>
      <c r="C12" s="26" t="s">
        <v>25</v>
      </c>
      <c r="D12" s="49"/>
      <c r="E12" s="20"/>
      <c r="F12" s="20">
        <v>2</v>
      </c>
      <c r="G12" s="20">
        <v>1</v>
      </c>
      <c r="H12" s="20">
        <v>2</v>
      </c>
      <c r="I12" s="27">
        <f t="shared" si="0"/>
        <v>5</v>
      </c>
    </row>
    <row r="13" spans="2:9" x14ac:dyDescent="0.25">
      <c r="B13" s="105"/>
      <c r="C13" s="18" t="s">
        <v>26</v>
      </c>
      <c r="D13" s="49"/>
      <c r="E13" s="20"/>
      <c r="F13" s="20">
        <v>1</v>
      </c>
      <c r="G13" s="20">
        <v>1</v>
      </c>
      <c r="H13" s="20">
        <v>1</v>
      </c>
      <c r="I13" s="7">
        <f t="shared" si="0"/>
        <v>3</v>
      </c>
    </row>
    <row r="14" spans="2:9" ht="14.45" customHeight="1" x14ac:dyDescent="0.25">
      <c r="B14" s="105"/>
      <c r="C14" s="18" t="s">
        <v>94</v>
      </c>
      <c r="D14" s="48"/>
      <c r="E14" s="29"/>
      <c r="F14" s="29">
        <v>1</v>
      </c>
      <c r="G14" s="29">
        <v>1</v>
      </c>
      <c r="H14" s="29">
        <v>1</v>
      </c>
      <c r="I14" s="27">
        <f t="shared" si="0"/>
        <v>3</v>
      </c>
    </row>
    <row r="15" spans="2:9" ht="15.75" thickBot="1" x14ac:dyDescent="0.3">
      <c r="B15" s="104"/>
      <c r="C15" s="2" t="s">
        <v>10</v>
      </c>
      <c r="D15" s="40"/>
      <c r="E15" s="4"/>
      <c r="F15" s="4">
        <v>1</v>
      </c>
      <c r="G15" s="4">
        <v>1</v>
      </c>
      <c r="H15" s="4">
        <v>1</v>
      </c>
      <c r="I15" s="36">
        <f t="shared" si="0"/>
        <v>3</v>
      </c>
    </row>
    <row r="16" spans="2:9" ht="41.45" customHeight="1" x14ac:dyDescent="0.25">
      <c r="B16" s="103" t="s">
        <v>37</v>
      </c>
      <c r="C16" s="15" t="s">
        <v>95</v>
      </c>
      <c r="D16" s="21">
        <v>3</v>
      </c>
      <c r="E16" s="17">
        <v>3</v>
      </c>
      <c r="F16" s="17">
        <v>3</v>
      </c>
      <c r="G16" s="17">
        <v>3</v>
      </c>
      <c r="H16" s="17">
        <v>2</v>
      </c>
      <c r="I16" s="23">
        <f t="shared" si="0"/>
        <v>14</v>
      </c>
    </row>
    <row r="17" spans="2:9" x14ac:dyDescent="0.25">
      <c r="B17" s="105"/>
      <c r="C17" s="18" t="s">
        <v>11</v>
      </c>
      <c r="D17" s="48"/>
      <c r="E17" s="29"/>
      <c r="F17" s="29"/>
      <c r="G17" s="29"/>
      <c r="H17" s="29">
        <v>1</v>
      </c>
      <c r="I17" s="27">
        <f t="shared" si="0"/>
        <v>1</v>
      </c>
    </row>
    <row r="18" spans="2:9" ht="15.75" thickBot="1" x14ac:dyDescent="0.3">
      <c r="B18" s="104"/>
      <c r="C18" s="2" t="s">
        <v>12</v>
      </c>
      <c r="D18" s="40">
        <v>1</v>
      </c>
      <c r="E18" s="4">
        <v>1</v>
      </c>
      <c r="F18" s="4">
        <v>1</v>
      </c>
      <c r="G18" s="4">
        <v>1</v>
      </c>
      <c r="H18" s="4">
        <v>1</v>
      </c>
      <c r="I18" s="36">
        <f t="shared" si="0"/>
        <v>5</v>
      </c>
    </row>
    <row r="19" spans="2:9" ht="14.45" customHeight="1" x14ac:dyDescent="0.25">
      <c r="B19" s="103" t="s">
        <v>38</v>
      </c>
      <c r="C19" s="15" t="s">
        <v>14</v>
      </c>
      <c r="D19" s="45"/>
      <c r="E19" s="17"/>
      <c r="F19" s="17">
        <v>2</v>
      </c>
      <c r="G19" s="17">
        <v>2</v>
      </c>
      <c r="H19" s="17">
        <v>1</v>
      </c>
      <c r="I19" s="23">
        <f t="shared" si="0"/>
        <v>5</v>
      </c>
    </row>
    <row r="20" spans="2:9" x14ac:dyDescent="0.25">
      <c r="B20" s="105"/>
      <c r="C20" s="18" t="s">
        <v>15</v>
      </c>
      <c r="D20" s="48"/>
      <c r="E20" s="29"/>
      <c r="F20" s="29"/>
      <c r="G20" s="29">
        <v>2</v>
      </c>
      <c r="H20" s="29">
        <v>2</v>
      </c>
      <c r="I20" s="27">
        <f t="shared" si="0"/>
        <v>4</v>
      </c>
    </row>
    <row r="21" spans="2:9" ht="15.75" thickBot="1" x14ac:dyDescent="0.3">
      <c r="B21" s="104"/>
      <c r="C21" s="2" t="s">
        <v>16</v>
      </c>
      <c r="D21" s="10">
        <v>1</v>
      </c>
      <c r="E21" s="4">
        <v>1</v>
      </c>
      <c r="F21" s="4">
        <v>1</v>
      </c>
      <c r="G21" s="4">
        <v>1</v>
      </c>
      <c r="H21" s="4">
        <v>1</v>
      </c>
      <c r="I21" s="36">
        <f t="shared" si="0"/>
        <v>5</v>
      </c>
    </row>
    <row r="22" spans="2:9" ht="14.45" customHeight="1" x14ac:dyDescent="0.25">
      <c r="B22" s="103" t="s">
        <v>17</v>
      </c>
      <c r="C22" s="15" t="s">
        <v>36</v>
      </c>
      <c r="D22" s="21">
        <v>1</v>
      </c>
      <c r="E22" s="17">
        <v>1</v>
      </c>
      <c r="F22" s="17">
        <v>1</v>
      </c>
      <c r="G22" s="17"/>
      <c r="H22" s="17"/>
      <c r="I22" s="23">
        <f t="shared" si="0"/>
        <v>3</v>
      </c>
    </row>
    <row r="23" spans="2:9" ht="15.75" thickBot="1" x14ac:dyDescent="0.3">
      <c r="B23" s="104"/>
      <c r="C23" s="2" t="s">
        <v>18</v>
      </c>
      <c r="D23" s="10">
        <v>1</v>
      </c>
      <c r="E23" s="4">
        <v>1</v>
      </c>
      <c r="F23" s="4">
        <v>1</v>
      </c>
      <c r="G23" s="4">
        <v>1</v>
      </c>
      <c r="H23" s="4"/>
      <c r="I23" s="36">
        <f t="shared" si="0"/>
        <v>4</v>
      </c>
    </row>
    <row r="24" spans="2:9" ht="15.75" thickBot="1" x14ac:dyDescent="0.3">
      <c r="B24" s="34" t="s">
        <v>19</v>
      </c>
      <c r="C24" s="2" t="s">
        <v>96</v>
      </c>
      <c r="D24" s="10">
        <v>2</v>
      </c>
      <c r="E24" s="4">
        <v>2</v>
      </c>
      <c r="F24" s="4">
        <v>2</v>
      </c>
      <c r="G24" s="4">
        <v>1</v>
      </c>
      <c r="H24" s="4">
        <v>1</v>
      </c>
      <c r="I24" s="11">
        <v>8</v>
      </c>
    </row>
    <row r="25" spans="2:9" ht="29.1" customHeight="1" x14ac:dyDescent="0.25">
      <c r="B25" s="75" t="s">
        <v>21</v>
      </c>
      <c r="C25" s="15" t="s">
        <v>21</v>
      </c>
      <c r="D25" s="21"/>
      <c r="E25" s="17"/>
      <c r="F25" s="17"/>
      <c r="G25" s="17">
        <v>1</v>
      </c>
      <c r="H25" s="17">
        <v>1</v>
      </c>
      <c r="I25" s="23">
        <v>2</v>
      </c>
    </row>
    <row r="26" spans="2:9" ht="15.75" thickBot="1" x14ac:dyDescent="0.3">
      <c r="B26" s="74" t="s">
        <v>20</v>
      </c>
      <c r="C26" s="2" t="s">
        <v>20</v>
      </c>
      <c r="D26" s="40">
        <v>2</v>
      </c>
      <c r="E26" s="4">
        <v>2</v>
      </c>
      <c r="F26" s="4">
        <v>2</v>
      </c>
      <c r="G26" s="4">
        <v>2</v>
      </c>
      <c r="H26" s="4">
        <v>2</v>
      </c>
      <c r="I26" s="25">
        <v>10</v>
      </c>
    </row>
    <row r="27" spans="2:9" ht="21.95" customHeight="1" thickBot="1" x14ac:dyDescent="0.3">
      <c r="B27" s="98" t="s">
        <v>39</v>
      </c>
      <c r="C27" s="99"/>
      <c r="D27" s="38">
        <f t="shared" ref="D27:I27" si="1">SUM(D8:D26)</f>
        <v>21.5</v>
      </c>
      <c r="E27" s="42">
        <f t="shared" si="1"/>
        <v>20</v>
      </c>
      <c r="F27" s="42">
        <f t="shared" si="1"/>
        <v>23</v>
      </c>
      <c r="G27" s="42">
        <f t="shared" si="1"/>
        <v>23</v>
      </c>
      <c r="H27" s="42">
        <f t="shared" si="1"/>
        <v>23</v>
      </c>
      <c r="I27" s="42">
        <f t="shared" si="1"/>
        <v>110.5</v>
      </c>
    </row>
    <row r="28" spans="2:9" ht="21.95" customHeight="1" thickBot="1" x14ac:dyDescent="0.3">
      <c r="B28" s="98" t="s">
        <v>40</v>
      </c>
      <c r="C28" s="99"/>
      <c r="D28" s="37">
        <f>34*D27</f>
        <v>731</v>
      </c>
      <c r="E28" s="43">
        <f t="shared" ref="E28:I28" si="2">34*E27</f>
        <v>680</v>
      </c>
      <c r="F28" s="43">
        <f t="shared" si="2"/>
        <v>782</v>
      </c>
      <c r="G28" s="43">
        <f t="shared" si="2"/>
        <v>782</v>
      </c>
      <c r="H28" s="43">
        <f t="shared" si="2"/>
        <v>782</v>
      </c>
      <c r="I28" s="43">
        <f t="shared" si="2"/>
        <v>3757</v>
      </c>
    </row>
    <row r="29" spans="2:9" ht="15.75" thickBot="1" x14ac:dyDescent="0.3">
      <c r="B29" s="100" t="s">
        <v>22</v>
      </c>
      <c r="C29" s="101"/>
      <c r="D29" s="101"/>
      <c r="E29" s="101"/>
      <c r="F29" s="101"/>
      <c r="G29" s="101"/>
      <c r="H29" s="101"/>
      <c r="I29" s="102"/>
    </row>
    <row r="30" spans="2:9" ht="14.45" customHeight="1" x14ac:dyDescent="0.25">
      <c r="B30" s="103" t="s">
        <v>3</v>
      </c>
      <c r="C30" s="15" t="s">
        <v>4</v>
      </c>
      <c r="D30" s="24">
        <v>2</v>
      </c>
      <c r="E30" s="17">
        <v>4</v>
      </c>
      <c r="F30" s="17">
        <v>2</v>
      </c>
      <c r="G30" s="17">
        <v>1</v>
      </c>
      <c r="H30" s="17">
        <v>1</v>
      </c>
      <c r="I30" s="23">
        <f>SUM(D30:H30)</f>
        <v>10</v>
      </c>
    </row>
    <row r="31" spans="2:9" ht="14.45" customHeight="1" thickBot="1" x14ac:dyDescent="0.3">
      <c r="B31" s="104"/>
      <c r="C31" s="30" t="s">
        <v>5</v>
      </c>
      <c r="D31" s="44">
        <v>0.5</v>
      </c>
      <c r="E31" s="28">
        <v>1</v>
      </c>
      <c r="F31" s="28">
        <v>1</v>
      </c>
      <c r="G31" s="28">
        <v>1</v>
      </c>
      <c r="H31" s="28">
        <v>1</v>
      </c>
      <c r="I31" s="46">
        <f t="shared" ref="I31:I43" si="3">SUM(D31:H31)</f>
        <v>4.5</v>
      </c>
    </row>
    <row r="32" spans="2:9" ht="14.45" customHeight="1" thickBot="1" x14ac:dyDescent="0.3">
      <c r="B32" s="34" t="s">
        <v>6</v>
      </c>
      <c r="C32" s="2" t="s">
        <v>7</v>
      </c>
      <c r="D32" s="3">
        <v>1</v>
      </c>
      <c r="E32" s="4">
        <v>1</v>
      </c>
      <c r="F32" s="4">
        <v>1</v>
      </c>
      <c r="G32" s="4">
        <v>1</v>
      </c>
      <c r="H32" s="4">
        <v>1</v>
      </c>
      <c r="I32" s="23">
        <f t="shared" si="3"/>
        <v>5</v>
      </c>
    </row>
    <row r="33" spans="2:9" x14ac:dyDescent="0.25">
      <c r="B33" s="103" t="s">
        <v>8</v>
      </c>
      <c r="C33" s="15" t="s">
        <v>9</v>
      </c>
      <c r="D33" s="24">
        <v>2</v>
      </c>
      <c r="E33" s="17">
        <v>2</v>
      </c>
      <c r="F33" s="17"/>
      <c r="G33" s="17"/>
      <c r="H33" s="17"/>
      <c r="I33" s="23">
        <f t="shared" si="3"/>
        <v>4</v>
      </c>
    </row>
    <row r="34" spans="2:9" x14ac:dyDescent="0.25">
      <c r="B34" s="105"/>
      <c r="C34" s="18" t="s">
        <v>25</v>
      </c>
      <c r="D34" s="19"/>
      <c r="E34" s="20"/>
      <c r="F34" s="20">
        <v>1</v>
      </c>
      <c r="G34" s="20">
        <v>2</v>
      </c>
      <c r="H34" s="20">
        <v>1</v>
      </c>
      <c r="I34" s="27">
        <f t="shared" si="3"/>
        <v>4</v>
      </c>
    </row>
    <row r="35" spans="2:9" ht="15.75" thickBot="1" x14ac:dyDescent="0.3">
      <c r="B35" s="105"/>
      <c r="C35" s="18" t="s">
        <v>26</v>
      </c>
      <c r="D35" s="19"/>
      <c r="E35" s="20"/>
      <c r="F35" s="20">
        <v>1</v>
      </c>
      <c r="G35" s="20">
        <v>1</v>
      </c>
      <c r="H35" s="20">
        <v>1</v>
      </c>
      <c r="I35" s="35">
        <f t="shared" si="3"/>
        <v>3</v>
      </c>
    </row>
    <row r="36" spans="2:9" ht="14.45" customHeight="1" thickBot="1" x14ac:dyDescent="0.3">
      <c r="B36" s="33" t="s">
        <v>37</v>
      </c>
      <c r="C36" s="15" t="s">
        <v>27</v>
      </c>
      <c r="D36" s="45"/>
      <c r="E36" s="22"/>
      <c r="F36" s="22">
        <v>1</v>
      </c>
      <c r="G36" s="22">
        <v>1</v>
      </c>
      <c r="H36" s="22">
        <v>1</v>
      </c>
      <c r="I36" s="23">
        <f t="shared" si="3"/>
        <v>3</v>
      </c>
    </row>
    <row r="37" spans="2:9" ht="14.45" customHeight="1" x14ac:dyDescent="0.25">
      <c r="B37" s="103" t="s">
        <v>38</v>
      </c>
      <c r="C37" s="15" t="s">
        <v>16</v>
      </c>
      <c r="D37" s="21"/>
      <c r="E37" s="17"/>
      <c r="F37" s="17"/>
      <c r="G37" s="17">
        <v>1</v>
      </c>
      <c r="H37" s="17">
        <v>1</v>
      </c>
      <c r="I37" s="11">
        <f t="shared" si="3"/>
        <v>2</v>
      </c>
    </row>
    <row r="38" spans="2:9" ht="14.45" customHeight="1" thickBot="1" x14ac:dyDescent="0.3">
      <c r="B38" s="104"/>
      <c r="C38" s="39" t="s">
        <v>14</v>
      </c>
      <c r="D38" s="3"/>
      <c r="E38" s="4"/>
      <c r="F38" s="4"/>
      <c r="G38" s="4"/>
      <c r="H38" s="4">
        <v>2</v>
      </c>
      <c r="I38" s="25">
        <f t="shared" si="3"/>
        <v>2</v>
      </c>
    </row>
    <row r="39" spans="2:9" ht="15.75" thickBot="1" x14ac:dyDescent="0.3">
      <c r="B39" s="94" t="s">
        <v>23</v>
      </c>
      <c r="C39" s="95"/>
      <c r="D39" s="5">
        <v>1</v>
      </c>
      <c r="E39" s="4"/>
      <c r="F39" s="4"/>
      <c r="G39" s="4"/>
      <c r="H39" s="4"/>
      <c r="I39" s="14">
        <f t="shared" si="3"/>
        <v>1</v>
      </c>
    </row>
    <row r="40" spans="2:9" ht="15.75" thickBot="1" x14ac:dyDescent="0.3">
      <c r="B40" s="94" t="s">
        <v>24</v>
      </c>
      <c r="C40" s="95"/>
      <c r="D40" s="5"/>
      <c r="E40" s="4">
        <v>1</v>
      </c>
      <c r="F40" s="4"/>
      <c r="G40" s="4"/>
      <c r="H40" s="4"/>
      <c r="I40" s="11"/>
    </row>
    <row r="41" spans="2:9" ht="15.75" thickBot="1" x14ac:dyDescent="0.3">
      <c r="B41" s="94" t="s">
        <v>29</v>
      </c>
      <c r="C41" s="95"/>
      <c r="D41" s="5"/>
      <c r="E41" s="4"/>
      <c r="F41" s="4"/>
      <c r="G41" s="4">
        <v>1</v>
      </c>
      <c r="H41" s="4"/>
      <c r="I41" s="23">
        <f t="shared" si="3"/>
        <v>1</v>
      </c>
    </row>
    <row r="42" spans="2:9" ht="14.45" customHeight="1" thickBot="1" x14ac:dyDescent="0.3">
      <c r="B42" s="94" t="s">
        <v>98</v>
      </c>
      <c r="C42" s="95"/>
      <c r="D42" s="5">
        <v>1</v>
      </c>
      <c r="E42" s="4">
        <v>1</v>
      </c>
      <c r="F42" s="4">
        <v>1</v>
      </c>
      <c r="G42" s="4">
        <v>1</v>
      </c>
      <c r="H42" s="4">
        <v>1</v>
      </c>
      <c r="I42" s="14">
        <f t="shared" si="3"/>
        <v>5</v>
      </c>
    </row>
    <row r="43" spans="2:9" ht="15.75" thickBot="1" x14ac:dyDescent="0.3">
      <c r="B43" s="94" t="s">
        <v>97</v>
      </c>
      <c r="C43" s="95"/>
      <c r="D43" s="5"/>
      <c r="E43" s="4"/>
      <c r="F43" s="4">
        <v>1</v>
      </c>
      <c r="G43" s="4"/>
      <c r="H43" s="4"/>
      <c r="I43" s="14">
        <f t="shared" si="3"/>
        <v>1</v>
      </c>
    </row>
    <row r="44" spans="2:9" ht="30" customHeight="1" thickBot="1" x14ac:dyDescent="0.3">
      <c r="B44" s="96" t="s">
        <v>41</v>
      </c>
      <c r="C44" s="97"/>
      <c r="D44" s="8">
        <f t="shared" ref="D44:I44" si="4">SUM(D30:D43)</f>
        <v>7.5</v>
      </c>
      <c r="E44" s="41">
        <f t="shared" si="4"/>
        <v>10</v>
      </c>
      <c r="F44" s="41">
        <f t="shared" si="4"/>
        <v>9</v>
      </c>
      <c r="G44" s="41">
        <f t="shared" si="4"/>
        <v>10</v>
      </c>
      <c r="H44" s="41">
        <f t="shared" si="4"/>
        <v>10</v>
      </c>
      <c r="I44" s="43">
        <f t="shared" si="4"/>
        <v>45.5</v>
      </c>
    </row>
    <row r="45" spans="2:9" ht="30" customHeight="1" thickBot="1" x14ac:dyDescent="0.3">
      <c r="B45" s="96" t="s">
        <v>42</v>
      </c>
      <c r="C45" s="97"/>
      <c r="D45" s="8">
        <f>34*D44</f>
        <v>255</v>
      </c>
      <c r="E45" s="41">
        <f t="shared" ref="E45:I45" si="5">34*E44</f>
        <v>340</v>
      </c>
      <c r="F45" s="41">
        <f t="shared" si="5"/>
        <v>306</v>
      </c>
      <c r="G45" s="41">
        <f t="shared" si="5"/>
        <v>340</v>
      </c>
      <c r="H45" s="41">
        <f t="shared" si="5"/>
        <v>340</v>
      </c>
      <c r="I45" s="41">
        <f t="shared" si="5"/>
        <v>1547</v>
      </c>
    </row>
    <row r="46" spans="2:9" ht="30" customHeight="1" thickBot="1" x14ac:dyDescent="0.3">
      <c r="B46" s="96" t="s">
        <v>43</v>
      </c>
      <c r="C46" s="97"/>
      <c r="D46" s="8">
        <f t="shared" ref="D46:I47" si="6">D27+D44</f>
        <v>29</v>
      </c>
      <c r="E46" s="91">
        <f t="shared" si="6"/>
        <v>30</v>
      </c>
      <c r="F46" s="41">
        <f t="shared" si="6"/>
        <v>32</v>
      </c>
      <c r="G46" s="41">
        <f t="shared" si="6"/>
        <v>33</v>
      </c>
      <c r="H46" s="41">
        <f t="shared" si="6"/>
        <v>33</v>
      </c>
      <c r="I46" s="41">
        <f t="shared" si="6"/>
        <v>156</v>
      </c>
    </row>
    <row r="47" spans="2:9" ht="30" customHeight="1" thickBot="1" x14ac:dyDescent="0.3">
      <c r="B47" s="96" t="s">
        <v>44</v>
      </c>
      <c r="C47" s="97"/>
      <c r="D47" s="8">
        <f t="shared" si="6"/>
        <v>986</v>
      </c>
      <c r="E47" s="41">
        <f t="shared" si="6"/>
        <v>1020</v>
      </c>
      <c r="F47" s="41">
        <f t="shared" si="6"/>
        <v>1088</v>
      </c>
      <c r="G47" s="41">
        <f t="shared" si="6"/>
        <v>1122</v>
      </c>
      <c r="H47" s="41">
        <f t="shared" si="6"/>
        <v>1122</v>
      </c>
      <c r="I47" s="41">
        <f t="shared" si="6"/>
        <v>5304</v>
      </c>
    </row>
    <row r="48" spans="2:9" ht="15.75" thickBot="1" x14ac:dyDescent="0.3"/>
    <row r="49" spans="2:9" ht="15.75" thickBot="1" x14ac:dyDescent="0.3">
      <c r="B49" s="93" t="s">
        <v>2</v>
      </c>
      <c r="C49" s="93"/>
      <c r="D49" s="58">
        <f t="shared" ref="D49:I49" si="7">(D27/D46)*100</f>
        <v>74.137931034482762</v>
      </c>
      <c r="E49" s="58">
        <f t="shared" si="7"/>
        <v>66.666666666666657</v>
      </c>
      <c r="F49" s="58">
        <f t="shared" si="7"/>
        <v>71.875</v>
      </c>
      <c r="G49" s="58">
        <f t="shared" si="7"/>
        <v>69.696969696969703</v>
      </c>
      <c r="H49" s="58">
        <f t="shared" si="7"/>
        <v>69.696969696969703</v>
      </c>
      <c r="I49" s="58">
        <f t="shared" si="7"/>
        <v>70.833333333333343</v>
      </c>
    </row>
    <row r="50" spans="2:9" ht="15.75" thickBot="1" x14ac:dyDescent="0.3">
      <c r="B50" s="93" t="s">
        <v>58</v>
      </c>
      <c r="C50" s="93"/>
      <c r="D50" s="58">
        <f>D44/D46*100</f>
        <v>25.862068965517242</v>
      </c>
      <c r="E50" s="58">
        <f>E44/E46*100</f>
        <v>33.333333333333329</v>
      </c>
      <c r="F50" s="58">
        <f t="shared" ref="F50:I50" si="8">F44/F46*100</f>
        <v>28.125</v>
      </c>
      <c r="G50" s="58">
        <f t="shared" si="8"/>
        <v>30.303030303030305</v>
      </c>
      <c r="H50" s="58">
        <f t="shared" si="8"/>
        <v>30.303030303030305</v>
      </c>
      <c r="I50" s="58">
        <f t="shared" si="8"/>
        <v>29.166666666666668</v>
      </c>
    </row>
    <row r="52" spans="2:9" x14ac:dyDescent="0.25">
      <c r="E52" s="90"/>
    </row>
  </sheetData>
  <mergeCells count="33">
    <mergeCell ref="B22:B23"/>
    <mergeCell ref="B1:I1"/>
    <mergeCell ref="B3:B6"/>
    <mergeCell ref="C3:C6"/>
    <mergeCell ref="D3:H3"/>
    <mergeCell ref="I3:I6"/>
    <mergeCell ref="D4:D6"/>
    <mergeCell ref="E4:E6"/>
    <mergeCell ref="F4:F6"/>
    <mergeCell ref="G4:G6"/>
    <mergeCell ref="H4:H6"/>
    <mergeCell ref="B7:I7"/>
    <mergeCell ref="B8:B9"/>
    <mergeCell ref="B11:B15"/>
    <mergeCell ref="B16:B18"/>
    <mergeCell ref="B19:B21"/>
    <mergeCell ref="B43:C43"/>
    <mergeCell ref="B44:C44"/>
    <mergeCell ref="B27:C27"/>
    <mergeCell ref="B28:C28"/>
    <mergeCell ref="B29:I29"/>
    <mergeCell ref="B30:B31"/>
    <mergeCell ref="B33:B35"/>
    <mergeCell ref="B40:C40"/>
    <mergeCell ref="B37:B38"/>
    <mergeCell ref="B39:C39"/>
    <mergeCell ref="B41:C41"/>
    <mergeCell ref="B42:C42"/>
    <mergeCell ref="B45:C45"/>
    <mergeCell ref="B46:C46"/>
    <mergeCell ref="B47:C47"/>
    <mergeCell ref="B49:C49"/>
    <mergeCell ref="B50:C50"/>
  </mergeCells>
  <pageMargins left="0.27559055118110237" right="0.23622047244094491" top="0.35433070866141736" bottom="0.35433070866141736" header="0.31496062992125984" footer="0.31496062992125984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K43"/>
  <sheetViews>
    <sheetView topLeftCell="A7" workbookViewId="0">
      <selection activeCell="J33" sqref="J33"/>
    </sheetView>
  </sheetViews>
  <sheetFormatPr defaultRowHeight="15" x14ac:dyDescent="0.25"/>
  <cols>
    <col min="2" max="2" width="27.42578125" customWidth="1"/>
    <col min="3" max="3" width="29.85546875" customWidth="1"/>
    <col min="4" max="5" width="9.42578125" customWidth="1"/>
    <col min="6" max="6" width="9.85546875" customWidth="1"/>
    <col min="7" max="7" width="9.5703125" customWidth="1"/>
    <col min="8" max="8" width="9.7109375" customWidth="1"/>
    <col min="9" max="9" width="11.85546875" customWidth="1"/>
  </cols>
  <sheetData>
    <row r="1" spans="2:9" ht="35.450000000000003" customHeight="1" x14ac:dyDescent="0.3">
      <c r="B1" s="108" t="s">
        <v>93</v>
      </c>
      <c r="C1" s="109"/>
      <c r="D1" s="109"/>
      <c r="E1" s="109"/>
      <c r="F1" s="109"/>
      <c r="G1" s="109"/>
      <c r="H1" s="109"/>
      <c r="I1" s="109"/>
    </row>
    <row r="2" spans="2:9" ht="15.75" thickBot="1" x14ac:dyDescent="0.3"/>
    <row r="3" spans="2:9" ht="42.6" customHeight="1" thickBot="1" x14ac:dyDescent="0.3">
      <c r="B3" s="110" t="s">
        <v>30</v>
      </c>
      <c r="C3" s="110" t="s">
        <v>0</v>
      </c>
      <c r="D3" s="113" t="s">
        <v>1</v>
      </c>
      <c r="E3" s="114"/>
      <c r="F3" s="114"/>
      <c r="G3" s="114"/>
      <c r="H3" s="115"/>
      <c r="I3" s="110" t="s">
        <v>47</v>
      </c>
    </row>
    <row r="4" spans="2:9" ht="9.6" customHeight="1" x14ac:dyDescent="0.25">
      <c r="B4" s="111"/>
      <c r="C4" s="111"/>
      <c r="D4" s="119" t="s">
        <v>83</v>
      </c>
      <c r="E4" s="122" t="s">
        <v>84</v>
      </c>
      <c r="F4" s="110" t="s">
        <v>85</v>
      </c>
      <c r="G4" s="110" t="s">
        <v>86</v>
      </c>
      <c r="H4" s="110" t="s">
        <v>87</v>
      </c>
      <c r="I4" s="111"/>
    </row>
    <row r="5" spans="2:9" ht="7.5" customHeight="1" x14ac:dyDescent="0.25">
      <c r="B5" s="111"/>
      <c r="C5" s="111"/>
      <c r="D5" s="120"/>
      <c r="E5" s="123"/>
      <c r="F5" s="111"/>
      <c r="G5" s="111"/>
      <c r="H5" s="111"/>
      <c r="I5" s="111"/>
    </row>
    <row r="6" spans="2:9" ht="15.75" thickBot="1" x14ac:dyDescent="0.3">
      <c r="B6" s="112"/>
      <c r="C6" s="112"/>
      <c r="D6" s="121"/>
      <c r="E6" s="124"/>
      <c r="F6" s="112"/>
      <c r="G6" s="112"/>
      <c r="H6" s="112"/>
      <c r="I6" s="112"/>
    </row>
    <row r="7" spans="2:9" ht="15.75" thickBot="1" x14ac:dyDescent="0.3">
      <c r="B7" s="100" t="s">
        <v>2</v>
      </c>
      <c r="C7" s="101"/>
      <c r="D7" s="101"/>
      <c r="E7" s="101"/>
      <c r="F7" s="101"/>
      <c r="G7" s="101"/>
      <c r="H7" s="101"/>
      <c r="I7" s="102"/>
    </row>
    <row r="8" spans="2:9" x14ac:dyDescent="0.25">
      <c r="B8" s="103" t="s">
        <v>3</v>
      </c>
      <c r="C8" s="6" t="s">
        <v>4</v>
      </c>
      <c r="D8" s="51">
        <v>5</v>
      </c>
      <c r="E8" s="76">
        <v>6</v>
      </c>
      <c r="F8" s="22">
        <v>4</v>
      </c>
      <c r="G8" s="1">
        <v>3</v>
      </c>
      <c r="H8" s="1">
        <v>3</v>
      </c>
      <c r="I8" s="7">
        <f>SUM(D8:H8)</f>
        <v>21</v>
      </c>
    </row>
    <row r="9" spans="2:9" ht="15.75" thickBot="1" x14ac:dyDescent="0.3">
      <c r="B9" s="104"/>
      <c r="C9" s="30" t="s">
        <v>5</v>
      </c>
      <c r="D9" s="52">
        <v>3</v>
      </c>
      <c r="E9" s="77">
        <v>3</v>
      </c>
      <c r="F9" s="4">
        <v>2</v>
      </c>
      <c r="G9" s="31">
        <v>2</v>
      </c>
      <c r="H9" s="31">
        <v>3</v>
      </c>
      <c r="I9" s="25">
        <f t="shared" ref="I9:I27" si="0">SUM(D9:H9)</f>
        <v>13</v>
      </c>
    </row>
    <row r="10" spans="2:9" ht="14.45" customHeight="1" thickBot="1" x14ac:dyDescent="0.3">
      <c r="B10" s="34" t="s">
        <v>6</v>
      </c>
      <c r="C10" s="2" t="s">
        <v>7</v>
      </c>
      <c r="D10" s="52">
        <v>3</v>
      </c>
      <c r="E10" s="77">
        <v>3</v>
      </c>
      <c r="F10" s="4">
        <v>3</v>
      </c>
      <c r="G10" s="4">
        <v>3</v>
      </c>
      <c r="H10" s="4">
        <v>3</v>
      </c>
      <c r="I10" s="12">
        <f t="shared" si="0"/>
        <v>15</v>
      </c>
    </row>
    <row r="11" spans="2:9" x14ac:dyDescent="0.25">
      <c r="B11" s="103" t="s">
        <v>46</v>
      </c>
      <c r="C11" s="15" t="s">
        <v>9</v>
      </c>
      <c r="D11" s="53">
        <v>5</v>
      </c>
      <c r="E11" s="78">
        <v>5</v>
      </c>
      <c r="F11" s="17"/>
      <c r="G11" s="17"/>
      <c r="H11" s="17"/>
      <c r="I11" s="32">
        <f t="shared" si="0"/>
        <v>10</v>
      </c>
    </row>
    <row r="12" spans="2:9" x14ac:dyDescent="0.25">
      <c r="B12" s="105"/>
      <c r="C12" s="26" t="s">
        <v>25</v>
      </c>
      <c r="D12" s="54"/>
      <c r="E12" s="79"/>
      <c r="F12" s="20">
        <v>3</v>
      </c>
      <c r="G12" s="20">
        <v>3</v>
      </c>
      <c r="H12" s="20">
        <v>3</v>
      </c>
      <c r="I12" s="27">
        <f t="shared" si="0"/>
        <v>9</v>
      </c>
    </row>
    <row r="13" spans="2:9" x14ac:dyDescent="0.25">
      <c r="B13" s="105"/>
      <c r="C13" s="18" t="s">
        <v>26</v>
      </c>
      <c r="D13" s="54"/>
      <c r="E13" s="79"/>
      <c r="F13" s="20">
        <v>2</v>
      </c>
      <c r="G13" s="20">
        <v>2</v>
      </c>
      <c r="H13" s="20">
        <v>2</v>
      </c>
      <c r="I13" s="7">
        <f t="shared" si="0"/>
        <v>6</v>
      </c>
    </row>
    <row r="14" spans="2:9" ht="14.45" customHeight="1" x14ac:dyDescent="0.25">
      <c r="B14" s="105"/>
      <c r="C14" s="18" t="s">
        <v>94</v>
      </c>
      <c r="D14" s="54"/>
      <c r="E14" s="79"/>
      <c r="F14" s="20">
        <v>1</v>
      </c>
      <c r="G14" s="20">
        <v>1</v>
      </c>
      <c r="H14" s="20">
        <v>1</v>
      </c>
      <c r="I14" s="27">
        <f t="shared" si="0"/>
        <v>3</v>
      </c>
    </row>
    <row r="15" spans="2:9" ht="15.75" thickBot="1" x14ac:dyDescent="0.3">
      <c r="B15" s="104"/>
      <c r="C15" s="2" t="s">
        <v>10</v>
      </c>
      <c r="D15" s="55"/>
      <c r="E15" s="77"/>
      <c r="F15" s="4">
        <v>1</v>
      </c>
      <c r="G15" s="4">
        <v>1</v>
      </c>
      <c r="H15" s="4">
        <v>1</v>
      </c>
      <c r="I15" s="36">
        <f t="shared" si="0"/>
        <v>3</v>
      </c>
    </row>
    <row r="16" spans="2:9" ht="14.45" customHeight="1" x14ac:dyDescent="0.25">
      <c r="B16" s="103" t="s">
        <v>37</v>
      </c>
      <c r="C16" s="15" t="s">
        <v>95</v>
      </c>
      <c r="D16" s="51">
        <v>2</v>
      </c>
      <c r="E16" s="76">
        <v>3</v>
      </c>
      <c r="F16" s="22">
        <v>3</v>
      </c>
      <c r="G16" s="22">
        <v>3</v>
      </c>
      <c r="H16" s="22">
        <v>2</v>
      </c>
      <c r="I16" s="23">
        <f t="shared" si="0"/>
        <v>13</v>
      </c>
    </row>
    <row r="17" spans="2:9" x14ac:dyDescent="0.25">
      <c r="B17" s="105"/>
      <c r="C17" s="18" t="s">
        <v>11</v>
      </c>
      <c r="D17" s="54"/>
      <c r="E17" s="79"/>
      <c r="F17" s="20"/>
      <c r="G17" s="20"/>
      <c r="H17" s="20">
        <v>1</v>
      </c>
      <c r="I17" s="27">
        <f t="shared" si="0"/>
        <v>1</v>
      </c>
    </row>
    <row r="18" spans="2:9" ht="15.75" thickBot="1" x14ac:dyDescent="0.3">
      <c r="B18" s="104"/>
      <c r="C18" s="2" t="s">
        <v>12</v>
      </c>
      <c r="D18" s="52">
        <v>1</v>
      </c>
      <c r="E18" s="77">
        <v>1</v>
      </c>
      <c r="F18" s="4">
        <v>2</v>
      </c>
      <c r="G18" s="4">
        <v>2</v>
      </c>
      <c r="H18" s="4">
        <v>2</v>
      </c>
      <c r="I18" s="36">
        <f t="shared" si="0"/>
        <v>8</v>
      </c>
    </row>
    <row r="19" spans="2:9" ht="42.6" customHeight="1" thickBot="1" x14ac:dyDescent="0.3">
      <c r="B19" s="34" t="s">
        <v>13</v>
      </c>
      <c r="C19" s="2" t="s">
        <v>13</v>
      </c>
      <c r="D19" s="52">
        <v>1</v>
      </c>
      <c r="E19" s="77"/>
      <c r="F19" s="4"/>
      <c r="G19" s="4"/>
      <c r="H19" s="4"/>
      <c r="I19" s="14">
        <f t="shared" si="0"/>
        <v>1</v>
      </c>
    </row>
    <row r="20" spans="2:9" ht="14.45" customHeight="1" x14ac:dyDescent="0.25">
      <c r="B20" s="103" t="s">
        <v>38</v>
      </c>
      <c r="C20" s="15" t="s">
        <v>14</v>
      </c>
      <c r="D20" s="56"/>
      <c r="E20" s="78"/>
      <c r="F20" s="17">
        <v>2</v>
      </c>
      <c r="G20" s="17">
        <v>2</v>
      </c>
      <c r="H20" s="17">
        <v>3</v>
      </c>
      <c r="I20" s="7">
        <f t="shared" si="0"/>
        <v>7</v>
      </c>
    </row>
    <row r="21" spans="2:9" x14ac:dyDescent="0.25">
      <c r="B21" s="105"/>
      <c r="C21" s="18" t="s">
        <v>15</v>
      </c>
      <c r="D21" s="54"/>
      <c r="E21" s="79"/>
      <c r="F21" s="20"/>
      <c r="G21" s="20">
        <v>2</v>
      </c>
      <c r="H21" s="20">
        <v>2</v>
      </c>
      <c r="I21" s="27">
        <f t="shared" si="0"/>
        <v>4</v>
      </c>
    </row>
    <row r="22" spans="2:9" ht="15.75" thickBot="1" x14ac:dyDescent="0.3">
      <c r="B22" s="104"/>
      <c r="C22" s="2" t="s">
        <v>16</v>
      </c>
      <c r="D22" s="52">
        <v>1</v>
      </c>
      <c r="E22" s="77">
        <v>1</v>
      </c>
      <c r="F22" s="4">
        <v>1</v>
      </c>
      <c r="G22" s="4">
        <v>2</v>
      </c>
      <c r="H22" s="4">
        <v>2</v>
      </c>
      <c r="I22" s="36">
        <f t="shared" si="0"/>
        <v>7</v>
      </c>
    </row>
    <row r="23" spans="2:9" ht="14.45" customHeight="1" x14ac:dyDescent="0.25">
      <c r="B23" s="103" t="s">
        <v>17</v>
      </c>
      <c r="C23" s="15" t="s">
        <v>36</v>
      </c>
      <c r="D23" s="51">
        <v>1</v>
      </c>
      <c r="E23" s="76">
        <v>1</v>
      </c>
      <c r="F23" s="22">
        <v>1</v>
      </c>
      <c r="G23" s="22"/>
      <c r="H23" s="22"/>
      <c r="I23" s="23">
        <f t="shared" si="0"/>
        <v>3</v>
      </c>
    </row>
    <row r="24" spans="2:9" ht="15.75" thickBot="1" x14ac:dyDescent="0.3">
      <c r="B24" s="104"/>
      <c r="C24" s="2" t="s">
        <v>18</v>
      </c>
      <c r="D24" s="52">
        <v>1</v>
      </c>
      <c r="E24" s="77">
        <v>1</v>
      </c>
      <c r="F24" s="4">
        <v>1</v>
      </c>
      <c r="G24" s="4">
        <v>1</v>
      </c>
      <c r="H24" s="4"/>
      <c r="I24" s="36">
        <f t="shared" si="0"/>
        <v>4</v>
      </c>
    </row>
    <row r="25" spans="2:9" ht="15.75" thickBot="1" x14ac:dyDescent="0.3">
      <c r="B25" s="34" t="s">
        <v>19</v>
      </c>
      <c r="C25" s="2" t="s">
        <v>96</v>
      </c>
      <c r="D25" s="52">
        <v>2</v>
      </c>
      <c r="E25" s="77">
        <v>2</v>
      </c>
      <c r="F25" s="4">
        <v>2</v>
      </c>
      <c r="G25" s="4">
        <v>1</v>
      </c>
      <c r="H25" s="4">
        <v>1</v>
      </c>
      <c r="I25" s="11">
        <f t="shared" si="0"/>
        <v>8</v>
      </c>
    </row>
    <row r="26" spans="2:9" ht="29.1" customHeight="1" x14ac:dyDescent="0.25">
      <c r="B26" s="75" t="s">
        <v>102</v>
      </c>
      <c r="C26" s="15" t="s">
        <v>102</v>
      </c>
      <c r="D26" s="53"/>
      <c r="E26" s="78"/>
      <c r="F26" s="17"/>
      <c r="G26" s="17">
        <v>1</v>
      </c>
      <c r="H26" s="17">
        <v>1</v>
      </c>
      <c r="I26" s="23">
        <f t="shared" si="0"/>
        <v>2</v>
      </c>
    </row>
    <row r="27" spans="2:9" ht="15.75" thickBot="1" x14ac:dyDescent="0.3">
      <c r="B27" s="74" t="s">
        <v>20</v>
      </c>
      <c r="C27" s="2" t="s">
        <v>20</v>
      </c>
      <c r="D27" s="55">
        <v>2</v>
      </c>
      <c r="E27" s="77">
        <v>2</v>
      </c>
      <c r="F27" s="4">
        <v>2</v>
      </c>
      <c r="G27" s="4">
        <v>2</v>
      </c>
      <c r="H27" s="4">
        <v>2</v>
      </c>
      <c r="I27" s="25">
        <f t="shared" si="0"/>
        <v>10</v>
      </c>
    </row>
    <row r="28" spans="2:9" ht="21.95" customHeight="1" thickBot="1" x14ac:dyDescent="0.3">
      <c r="B28" s="98" t="s">
        <v>39</v>
      </c>
      <c r="C28" s="99"/>
      <c r="D28" s="42">
        <f>SUM(D8:D27)</f>
        <v>27</v>
      </c>
      <c r="E28" s="80">
        <f t="shared" ref="E28:I28" si="1">SUM(E8:E27)</f>
        <v>28</v>
      </c>
      <c r="F28" s="42">
        <f t="shared" si="1"/>
        <v>30</v>
      </c>
      <c r="G28" s="42">
        <f t="shared" si="1"/>
        <v>31</v>
      </c>
      <c r="H28" s="42">
        <f t="shared" si="1"/>
        <v>32</v>
      </c>
      <c r="I28" s="42">
        <f t="shared" si="1"/>
        <v>148</v>
      </c>
    </row>
    <row r="29" spans="2:9" ht="21.95" customHeight="1" thickBot="1" x14ac:dyDescent="0.3">
      <c r="B29" s="98" t="s">
        <v>40</v>
      </c>
      <c r="C29" s="99"/>
      <c r="D29" s="43">
        <f>34*D28</f>
        <v>918</v>
      </c>
      <c r="E29" s="81">
        <f t="shared" ref="E29:I29" si="2">34*E28</f>
        <v>952</v>
      </c>
      <c r="F29" s="43">
        <f t="shared" si="2"/>
        <v>1020</v>
      </c>
      <c r="G29" s="43">
        <f t="shared" si="2"/>
        <v>1054</v>
      </c>
      <c r="H29" s="43">
        <f t="shared" si="2"/>
        <v>1088</v>
      </c>
      <c r="I29" s="43">
        <f t="shared" si="2"/>
        <v>5032</v>
      </c>
    </row>
    <row r="30" spans="2:9" ht="15.75" thickBot="1" x14ac:dyDescent="0.3">
      <c r="B30" s="100" t="s">
        <v>22</v>
      </c>
      <c r="C30" s="101"/>
      <c r="D30" s="101"/>
      <c r="E30" s="101"/>
      <c r="F30" s="101"/>
      <c r="G30" s="101"/>
      <c r="H30" s="101"/>
      <c r="I30" s="102"/>
    </row>
    <row r="31" spans="2:9" ht="15.75" thickBot="1" x14ac:dyDescent="0.3">
      <c r="B31" s="94" t="s">
        <v>23</v>
      </c>
      <c r="C31" s="95"/>
      <c r="D31" s="55">
        <v>1</v>
      </c>
      <c r="E31" s="77">
        <v>1</v>
      </c>
      <c r="F31" s="4"/>
      <c r="G31" s="4"/>
      <c r="H31" s="4"/>
      <c r="I31" s="14">
        <f t="shared" ref="I31:I36" si="3">SUM(D31:H31)</f>
        <v>2</v>
      </c>
    </row>
    <row r="32" spans="2:9" ht="15.75" thickBot="1" x14ac:dyDescent="0.3">
      <c r="B32" s="94" t="s">
        <v>101</v>
      </c>
      <c r="C32" s="95"/>
      <c r="D32" s="55">
        <v>1</v>
      </c>
      <c r="E32" s="77"/>
      <c r="F32" s="4"/>
      <c r="G32" s="4"/>
      <c r="H32" s="4"/>
      <c r="I32" s="11"/>
    </row>
    <row r="33" spans="2:11" ht="15.75" thickBot="1" x14ac:dyDescent="0.3">
      <c r="B33" s="94" t="s">
        <v>24</v>
      </c>
      <c r="C33" s="95"/>
      <c r="D33" s="55"/>
      <c r="E33" s="77"/>
      <c r="F33" s="4">
        <v>1</v>
      </c>
      <c r="G33" s="4"/>
      <c r="H33" s="4"/>
      <c r="I33" s="23">
        <f t="shared" si="3"/>
        <v>1</v>
      </c>
    </row>
    <row r="34" spans="2:11" ht="14.45" customHeight="1" thickBot="1" x14ac:dyDescent="0.3">
      <c r="B34" s="94" t="s">
        <v>28</v>
      </c>
      <c r="C34" s="95"/>
      <c r="D34" s="55"/>
      <c r="E34" s="77">
        <v>1</v>
      </c>
      <c r="F34" s="4">
        <v>1</v>
      </c>
      <c r="G34" s="4"/>
      <c r="H34" s="4"/>
      <c r="I34" s="14">
        <f t="shared" si="3"/>
        <v>2</v>
      </c>
    </row>
    <row r="35" spans="2:11" ht="15.75" thickBot="1" x14ac:dyDescent="0.3">
      <c r="B35" s="94" t="s">
        <v>29</v>
      </c>
      <c r="C35" s="95"/>
      <c r="D35" s="55"/>
      <c r="E35" s="77"/>
      <c r="F35" s="4"/>
      <c r="G35" s="4">
        <v>1</v>
      </c>
      <c r="H35" s="4"/>
      <c r="I35" s="14">
        <f t="shared" si="3"/>
        <v>1</v>
      </c>
    </row>
    <row r="36" spans="2:11" ht="15.75" thickBot="1" x14ac:dyDescent="0.3">
      <c r="B36" s="94" t="s">
        <v>69</v>
      </c>
      <c r="C36" s="95"/>
      <c r="D36" s="55"/>
      <c r="E36" s="77"/>
      <c r="F36" s="4"/>
      <c r="G36" s="4">
        <v>1</v>
      </c>
      <c r="H36" s="4">
        <v>1</v>
      </c>
      <c r="I36" s="14">
        <f t="shared" si="3"/>
        <v>2</v>
      </c>
    </row>
    <row r="37" spans="2:11" ht="30" customHeight="1" thickBot="1" x14ac:dyDescent="0.3">
      <c r="B37" s="96" t="s">
        <v>41</v>
      </c>
      <c r="C37" s="97"/>
      <c r="D37" s="41">
        <f>SUM(D31:D35)</f>
        <v>2</v>
      </c>
      <c r="E37" s="82">
        <f>SUM(E31:E36)</f>
        <v>2</v>
      </c>
      <c r="F37" s="41">
        <f>SUM(F31:F36)</f>
        <v>2</v>
      </c>
      <c r="G37" s="41">
        <f>SUM(G31:G36)</f>
        <v>2</v>
      </c>
      <c r="H37" s="41">
        <f>SUM(H31:H36)</f>
        <v>1</v>
      </c>
      <c r="I37" s="41">
        <f>SUM(I31:I36)</f>
        <v>8</v>
      </c>
    </row>
    <row r="38" spans="2:11" ht="30" customHeight="1" thickBot="1" x14ac:dyDescent="0.3">
      <c r="B38" s="96" t="s">
        <v>42</v>
      </c>
      <c r="C38" s="97"/>
      <c r="D38" s="41">
        <f>34*D37</f>
        <v>68</v>
      </c>
      <c r="E38" s="82">
        <f t="shared" ref="E38:I38" si="4">34*E37</f>
        <v>68</v>
      </c>
      <c r="F38" s="41">
        <f t="shared" si="4"/>
        <v>68</v>
      </c>
      <c r="G38" s="41">
        <f t="shared" si="4"/>
        <v>68</v>
      </c>
      <c r="H38" s="41">
        <f t="shared" si="4"/>
        <v>34</v>
      </c>
      <c r="I38" s="41">
        <f t="shared" si="4"/>
        <v>272</v>
      </c>
    </row>
    <row r="39" spans="2:11" ht="30" customHeight="1" thickBot="1" x14ac:dyDescent="0.3">
      <c r="B39" s="96" t="s">
        <v>43</v>
      </c>
      <c r="C39" s="97"/>
      <c r="D39" s="41">
        <f t="shared" ref="D39:I40" si="5">D28+D37</f>
        <v>29</v>
      </c>
      <c r="E39" s="84">
        <f t="shared" si="5"/>
        <v>30</v>
      </c>
      <c r="F39" s="41">
        <f t="shared" si="5"/>
        <v>32</v>
      </c>
      <c r="G39" s="41">
        <f t="shared" si="5"/>
        <v>33</v>
      </c>
      <c r="H39" s="41">
        <f t="shared" si="5"/>
        <v>33</v>
      </c>
      <c r="I39" s="41">
        <f t="shared" si="5"/>
        <v>156</v>
      </c>
    </row>
    <row r="40" spans="2:11" ht="30" customHeight="1" thickBot="1" x14ac:dyDescent="0.3">
      <c r="B40" s="96" t="s">
        <v>44</v>
      </c>
      <c r="C40" s="97"/>
      <c r="D40" s="41">
        <f t="shared" si="5"/>
        <v>986</v>
      </c>
      <c r="E40" s="82">
        <f t="shared" si="5"/>
        <v>1020</v>
      </c>
      <c r="F40" s="41">
        <f t="shared" si="5"/>
        <v>1088</v>
      </c>
      <c r="G40" s="41">
        <f t="shared" si="5"/>
        <v>1122</v>
      </c>
      <c r="H40" s="41">
        <f t="shared" si="5"/>
        <v>1122</v>
      </c>
      <c r="I40" s="41">
        <f t="shared" si="5"/>
        <v>5304</v>
      </c>
    </row>
    <row r="42" spans="2:11" x14ac:dyDescent="0.25">
      <c r="B42" s="47"/>
      <c r="C42" s="47"/>
      <c r="D42" s="47"/>
      <c r="E42" s="90"/>
      <c r="F42" s="47"/>
      <c r="G42" s="47"/>
      <c r="H42" s="47"/>
      <c r="I42" s="47"/>
      <c r="J42" s="47"/>
      <c r="K42" s="47"/>
    </row>
    <row r="43" spans="2:11" x14ac:dyDescent="0.25">
      <c r="B43" s="47"/>
      <c r="C43" s="47"/>
      <c r="D43" s="47"/>
      <c r="E43" s="47"/>
      <c r="F43" s="47"/>
      <c r="G43" s="47"/>
      <c r="H43" s="47"/>
      <c r="I43" s="47"/>
      <c r="J43" s="47"/>
      <c r="K43" s="47"/>
    </row>
  </sheetData>
  <mergeCells count="29">
    <mergeCell ref="B36:C36"/>
    <mergeCell ref="B37:C37"/>
    <mergeCell ref="B38:C38"/>
    <mergeCell ref="B39:C39"/>
    <mergeCell ref="B40:C40"/>
    <mergeCell ref="B35:C35"/>
    <mergeCell ref="B28:C28"/>
    <mergeCell ref="B29:C29"/>
    <mergeCell ref="B30:I30"/>
    <mergeCell ref="B31:C31"/>
    <mergeCell ref="B32:C32"/>
    <mergeCell ref="B33:C33"/>
    <mergeCell ref="B34:C34"/>
    <mergeCell ref="B23:B24"/>
    <mergeCell ref="B1:I1"/>
    <mergeCell ref="B3:B6"/>
    <mergeCell ref="C3:C6"/>
    <mergeCell ref="D3:H3"/>
    <mergeCell ref="I3:I6"/>
    <mergeCell ref="D4:D6"/>
    <mergeCell ref="E4:E6"/>
    <mergeCell ref="F4:F6"/>
    <mergeCell ref="G4:G6"/>
    <mergeCell ref="H4:H6"/>
    <mergeCell ref="B7:I7"/>
    <mergeCell ref="B8:B9"/>
    <mergeCell ref="B11:B15"/>
    <mergeCell ref="B16:B18"/>
    <mergeCell ref="B20:B22"/>
  </mergeCells>
  <pageMargins left="0.27559055118110237" right="0.23622047244094491" top="0.15748031496062992" bottom="0.15748031496062992" header="0.31496062992125984" footer="0.31496062992125984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I39"/>
  <sheetViews>
    <sheetView zoomScale="80" zoomScaleNormal="80" workbookViewId="0">
      <selection activeCell="B34" sqref="B34:C34"/>
    </sheetView>
  </sheetViews>
  <sheetFormatPr defaultRowHeight="15" x14ac:dyDescent="0.25"/>
  <cols>
    <col min="2" max="2" width="27.42578125" customWidth="1"/>
    <col min="3" max="3" width="29.85546875" customWidth="1"/>
    <col min="4" max="5" width="10.28515625" customWidth="1"/>
    <col min="6" max="6" width="10.5703125" customWidth="1"/>
    <col min="7" max="7" width="10.28515625" customWidth="1"/>
    <col min="8" max="8" width="10.42578125" customWidth="1"/>
    <col min="9" max="9" width="11.85546875" customWidth="1"/>
  </cols>
  <sheetData>
    <row r="1" spans="2:9" ht="35.450000000000003" customHeight="1" x14ac:dyDescent="0.3">
      <c r="B1" s="108" t="s">
        <v>99</v>
      </c>
      <c r="C1" s="109"/>
      <c r="D1" s="109"/>
      <c r="E1" s="109"/>
      <c r="F1" s="109"/>
      <c r="G1" s="109"/>
      <c r="H1" s="109"/>
      <c r="I1" s="109"/>
    </row>
    <row r="2" spans="2:9" ht="15.75" thickBot="1" x14ac:dyDescent="0.3"/>
    <row r="3" spans="2:9" ht="42.6" customHeight="1" thickBot="1" x14ac:dyDescent="0.3">
      <c r="B3" s="110" t="s">
        <v>30</v>
      </c>
      <c r="C3" s="110" t="s">
        <v>0</v>
      </c>
      <c r="D3" s="113" t="s">
        <v>1</v>
      </c>
      <c r="E3" s="114"/>
      <c r="F3" s="114"/>
      <c r="G3" s="114"/>
      <c r="H3" s="115"/>
      <c r="I3" s="110" t="s">
        <v>47</v>
      </c>
    </row>
    <row r="4" spans="2:9" ht="9.6" customHeight="1" x14ac:dyDescent="0.25">
      <c r="B4" s="111"/>
      <c r="C4" s="111"/>
      <c r="D4" s="119" t="s">
        <v>88</v>
      </c>
      <c r="E4" s="122" t="s">
        <v>89</v>
      </c>
      <c r="F4" s="110" t="s">
        <v>90</v>
      </c>
      <c r="G4" s="110" t="s">
        <v>91</v>
      </c>
      <c r="H4" s="110" t="s">
        <v>92</v>
      </c>
      <c r="I4" s="111"/>
    </row>
    <row r="5" spans="2:9" ht="7.5" customHeight="1" x14ac:dyDescent="0.25">
      <c r="B5" s="111"/>
      <c r="C5" s="111"/>
      <c r="D5" s="120"/>
      <c r="E5" s="123"/>
      <c r="F5" s="111"/>
      <c r="G5" s="111"/>
      <c r="H5" s="111"/>
      <c r="I5" s="111"/>
    </row>
    <row r="6" spans="2:9" ht="15.75" thickBot="1" x14ac:dyDescent="0.3">
      <c r="B6" s="112"/>
      <c r="C6" s="112"/>
      <c r="D6" s="121"/>
      <c r="E6" s="124"/>
      <c r="F6" s="112"/>
      <c r="G6" s="112"/>
      <c r="H6" s="112"/>
      <c r="I6" s="112"/>
    </row>
    <row r="7" spans="2:9" ht="15.75" thickBot="1" x14ac:dyDescent="0.3">
      <c r="B7" s="100" t="s">
        <v>2</v>
      </c>
      <c r="C7" s="101"/>
      <c r="D7" s="101"/>
      <c r="E7" s="101"/>
      <c r="F7" s="101"/>
      <c r="G7" s="101"/>
      <c r="H7" s="101"/>
      <c r="I7" s="102"/>
    </row>
    <row r="8" spans="2:9" x14ac:dyDescent="0.25">
      <c r="B8" s="103" t="s">
        <v>3</v>
      </c>
      <c r="C8" s="6" t="s">
        <v>4</v>
      </c>
      <c r="D8" s="51">
        <v>5</v>
      </c>
      <c r="E8" s="78">
        <v>6</v>
      </c>
      <c r="F8" s="17">
        <v>4</v>
      </c>
      <c r="G8" s="17">
        <v>3</v>
      </c>
      <c r="H8" s="17">
        <v>3</v>
      </c>
      <c r="I8" s="7">
        <f>SUM(D8:H8)</f>
        <v>21</v>
      </c>
    </row>
    <row r="9" spans="2:9" ht="15.75" thickBot="1" x14ac:dyDescent="0.3">
      <c r="B9" s="104"/>
      <c r="C9" s="30" t="s">
        <v>5</v>
      </c>
      <c r="D9" s="50">
        <v>3</v>
      </c>
      <c r="E9" s="77">
        <v>3</v>
      </c>
      <c r="F9" s="4">
        <v>2</v>
      </c>
      <c r="G9" s="4">
        <v>2</v>
      </c>
      <c r="H9" s="4">
        <v>3</v>
      </c>
      <c r="I9" s="25">
        <f t="shared" ref="I9:I24" si="0">SUM(D9:H9)</f>
        <v>13</v>
      </c>
    </row>
    <row r="10" spans="2:9" ht="14.45" customHeight="1" thickBot="1" x14ac:dyDescent="0.3">
      <c r="B10" s="34" t="s">
        <v>6</v>
      </c>
      <c r="C10" s="2" t="s">
        <v>7</v>
      </c>
      <c r="D10" s="50">
        <v>3</v>
      </c>
      <c r="E10" s="77">
        <v>3</v>
      </c>
      <c r="F10" s="4">
        <v>3</v>
      </c>
      <c r="G10" s="4">
        <v>3</v>
      </c>
      <c r="H10" s="4">
        <v>3</v>
      </c>
      <c r="I10" s="12">
        <f t="shared" si="0"/>
        <v>15</v>
      </c>
    </row>
    <row r="11" spans="2:9" x14ac:dyDescent="0.25">
      <c r="B11" s="103" t="s">
        <v>46</v>
      </c>
      <c r="C11" s="15" t="s">
        <v>9</v>
      </c>
      <c r="D11" s="51">
        <v>5</v>
      </c>
      <c r="E11" s="78">
        <v>5</v>
      </c>
      <c r="F11" s="17"/>
      <c r="G11" s="17"/>
      <c r="H11" s="17"/>
      <c r="I11" s="32">
        <f t="shared" si="0"/>
        <v>10</v>
      </c>
    </row>
    <row r="12" spans="2:9" x14ac:dyDescent="0.25">
      <c r="B12" s="105"/>
      <c r="C12" s="26" t="s">
        <v>25</v>
      </c>
      <c r="D12" s="59"/>
      <c r="E12" s="79"/>
      <c r="F12" s="20">
        <v>3</v>
      </c>
      <c r="G12" s="20">
        <v>3</v>
      </c>
      <c r="H12" s="20">
        <v>3</v>
      </c>
      <c r="I12" s="27">
        <f t="shared" si="0"/>
        <v>9</v>
      </c>
    </row>
    <row r="13" spans="2:9" x14ac:dyDescent="0.25">
      <c r="B13" s="105"/>
      <c r="C13" s="18" t="s">
        <v>26</v>
      </c>
      <c r="D13" s="59"/>
      <c r="E13" s="79"/>
      <c r="F13" s="20">
        <v>2</v>
      </c>
      <c r="G13" s="20">
        <v>2</v>
      </c>
      <c r="H13" s="20">
        <v>2</v>
      </c>
      <c r="I13" s="7">
        <f t="shared" si="0"/>
        <v>6</v>
      </c>
    </row>
    <row r="14" spans="2:9" ht="14.45" customHeight="1" x14ac:dyDescent="0.25">
      <c r="B14" s="105"/>
      <c r="C14" s="18" t="s">
        <v>94</v>
      </c>
      <c r="D14" s="60"/>
      <c r="E14" s="83"/>
      <c r="F14" s="29">
        <v>1</v>
      </c>
      <c r="G14" s="29">
        <v>1</v>
      </c>
      <c r="H14" s="29">
        <v>1</v>
      </c>
      <c r="I14" s="27">
        <f t="shared" si="0"/>
        <v>3</v>
      </c>
    </row>
    <row r="15" spans="2:9" ht="15.75" thickBot="1" x14ac:dyDescent="0.3">
      <c r="B15" s="104"/>
      <c r="C15" s="2" t="s">
        <v>10</v>
      </c>
      <c r="D15" s="61"/>
      <c r="E15" s="77"/>
      <c r="F15" s="4">
        <v>1</v>
      </c>
      <c r="G15" s="4">
        <v>1</v>
      </c>
      <c r="H15" s="4">
        <v>1</v>
      </c>
      <c r="I15" s="36">
        <f t="shared" si="0"/>
        <v>3</v>
      </c>
    </row>
    <row r="16" spans="2:9" ht="41.45" customHeight="1" x14ac:dyDescent="0.25">
      <c r="B16" s="103" t="s">
        <v>37</v>
      </c>
      <c r="C16" s="15" t="s">
        <v>95</v>
      </c>
      <c r="D16" s="51">
        <v>2</v>
      </c>
      <c r="E16" s="78">
        <v>3</v>
      </c>
      <c r="F16" s="17">
        <v>3</v>
      </c>
      <c r="G16" s="17">
        <v>3</v>
      </c>
      <c r="H16" s="17">
        <v>2</v>
      </c>
      <c r="I16" s="23">
        <f t="shared" si="0"/>
        <v>13</v>
      </c>
    </row>
    <row r="17" spans="2:9" x14ac:dyDescent="0.25">
      <c r="B17" s="105"/>
      <c r="C17" s="18" t="s">
        <v>11</v>
      </c>
      <c r="D17" s="60"/>
      <c r="E17" s="83"/>
      <c r="F17" s="29"/>
      <c r="G17" s="29"/>
      <c r="H17" s="29">
        <v>1</v>
      </c>
      <c r="I17" s="27">
        <f t="shared" si="0"/>
        <v>1</v>
      </c>
    </row>
    <row r="18" spans="2:9" ht="15.75" thickBot="1" x14ac:dyDescent="0.3">
      <c r="B18" s="104"/>
      <c r="C18" s="2" t="s">
        <v>12</v>
      </c>
      <c r="D18" s="61">
        <v>1</v>
      </c>
      <c r="E18" s="77">
        <v>1</v>
      </c>
      <c r="F18" s="4">
        <v>2</v>
      </c>
      <c r="G18" s="4">
        <v>2</v>
      </c>
      <c r="H18" s="4">
        <v>2</v>
      </c>
      <c r="I18" s="36">
        <f t="shared" si="0"/>
        <v>8</v>
      </c>
    </row>
    <row r="19" spans="2:9" ht="42.6" customHeight="1" thickBot="1" x14ac:dyDescent="0.3">
      <c r="B19" s="34" t="s">
        <v>13</v>
      </c>
      <c r="C19" s="2" t="s">
        <v>13</v>
      </c>
      <c r="D19" s="50">
        <v>1</v>
      </c>
      <c r="E19" s="77"/>
      <c r="F19" s="4"/>
      <c r="G19" s="4"/>
      <c r="H19" s="4"/>
      <c r="I19" s="14">
        <f t="shared" si="0"/>
        <v>1</v>
      </c>
    </row>
    <row r="20" spans="2:9" ht="14.45" customHeight="1" x14ac:dyDescent="0.25">
      <c r="B20" s="103" t="s">
        <v>38</v>
      </c>
      <c r="C20" s="15" t="s">
        <v>14</v>
      </c>
      <c r="D20" s="57"/>
      <c r="E20" s="78"/>
      <c r="F20" s="17">
        <v>2</v>
      </c>
      <c r="G20" s="17">
        <v>2</v>
      </c>
      <c r="H20" s="17">
        <v>3</v>
      </c>
      <c r="I20" s="7">
        <f t="shared" si="0"/>
        <v>7</v>
      </c>
    </row>
    <row r="21" spans="2:9" x14ac:dyDescent="0.25">
      <c r="B21" s="105"/>
      <c r="C21" s="18" t="s">
        <v>15</v>
      </c>
      <c r="D21" s="60"/>
      <c r="E21" s="83"/>
      <c r="F21" s="29"/>
      <c r="G21" s="29">
        <v>2</v>
      </c>
      <c r="H21" s="29">
        <v>2</v>
      </c>
      <c r="I21" s="27">
        <f t="shared" si="0"/>
        <v>4</v>
      </c>
    </row>
    <row r="22" spans="2:9" ht="15.75" thickBot="1" x14ac:dyDescent="0.3">
      <c r="B22" s="104"/>
      <c r="C22" s="2" t="s">
        <v>16</v>
      </c>
      <c r="D22" s="50">
        <v>1</v>
      </c>
      <c r="E22" s="77">
        <v>1</v>
      </c>
      <c r="F22" s="4">
        <v>1</v>
      </c>
      <c r="G22" s="4">
        <v>2</v>
      </c>
      <c r="H22" s="4">
        <v>2</v>
      </c>
      <c r="I22" s="36">
        <f t="shared" si="0"/>
        <v>7</v>
      </c>
    </row>
    <row r="23" spans="2:9" ht="14.45" customHeight="1" x14ac:dyDescent="0.25">
      <c r="B23" s="103" t="s">
        <v>17</v>
      </c>
      <c r="C23" s="15" t="s">
        <v>36</v>
      </c>
      <c r="D23" s="51">
        <v>1</v>
      </c>
      <c r="E23" s="78">
        <v>1</v>
      </c>
      <c r="F23" s="17">
        <v>1</v>
      </c>
      <c r="G23" s="17"/>
      <c r="H23" s="17"/>
      <c r="I23" s="23">
        <f t="shared" si="0"/>
        <v>3</v>
      </c>
    </row>
    <row r="24" spans="2:9" ht="15.75" thickBot="1" x14ac:dyDescent="0.3">
      <c r="B24" s="104"/>
      <c r="C24" s="2" t="s">
        <v>18</v>
      </c>
      <c r="D24" s="50">
        <v>1</v>
      </c>
      <c r="E24" s="77">
        <v>1</v>
      </c>
      <c r="F24" s="4">
        <v>1</v>
      </c>
      <c r="G24" s="4">
        <v>1</v>
      </c>
      <c r="H24" s="4"/>
      <c r="I24" s="36">
        <f t="shared" si="0"/>
        <v>4</v>
      </c>
    </row>
    <row r="25" spans="2:9" ht="15.75" thickBot="1" x14ac:dyDescent="0.3">
      <c r="B25" s="34" t="s">
        <v>19</v>
      </c>
      <c r="C25" s="2" t="s">
        <v>96</v>
      </c>
      <c r="D25" s="50">
        <v>2</v>
      </c>
      <c r="E25" s="77">
        <v>2</v>
      </c>
      <c r="F25" s="4">
        <v>2</v>
      </c>
      <c r="G25" s="4">
        <v>1</v>
      </c>
      <c r="H25" s="4">
        <v>1</v>
      </c>
      <c r="I25" s="11">
        <v>8</v>
      </c>
    </row>
    <row r="26" spans="2:9" ht="29.1" customHeight="1" x14ac:dyDescent="0.25">
      <c r="B26" s="75" t="s">
        <v>102</v>
      </c>
      <c r="C26" s="15" t="s">
        <v>102</v>
      </c>
      <c r="D26" s="51"/>
      <c r="E26" s="78"/>
      <c r="F26" s="17"/>
      <c r="G26" s="17">
        <v>1</v>
      </c>
      <c r="H26" s="17">
        <v>1</v>
      </c>
      <c r="I26" s="23">
        <v>2</v>
      </c>
    </row>
    <row r="27" spans="2:9" ht="15.75" thickBot="1" x14ac:dyDescent="0.3">
      <c r="B27" s="74" t="s">
        <v>20</v>
      </c>
      <c r="C27" s="2" t="s">
        <v>20</v>
      </c>
      <c r="D27" s="61">
        <v>2</v>
      </c>
      <c r="E27" s="77">
        <v>2</v>
      </c>
      <c r="F27" s="4">
        <v>2</v>
      </c>
      <c r="G27" s="4">
        <v>2</v>
      </c>
      <c r="H27" s="4">
        <v>2</v>
      </c>
      <c r="I27" s="25">
        <v>10</v>
      </c>
    </row>
    <row r="28" spans="2:9" ht="21.95" customHeight="1" thickBot="1" x14ac:dyDescent="0.3">
      <c r="B28" s="98" t="s">
        <v>39</v>
      </c>
      <c r="C28" s="99"/>
      <c r="D28" s="42">
        <f>SUM(D8:D27)</f>
        <v>27</v>
      </c>
      <c r="E28" s="80">
        <f t="shared" ref="E28:I28" si="1">SUM(E8:E27)</f>
        <v>28</v>
      </c>
      <c r="F28" s="42">
        <f t="shared" si="1"/>
        <v>30</v>
      </c>
      <c r="G28" s="42">
        <f t="shared" si="1"/>
        <v>31</v>
      </c>
      <c r="H28" s="42">
        <f t="shared" si="1"/>
        <v>32</v>
      </c>
      <c r="I28" s="42">
        <f t="shared" si="1"/>
        <v>148</v>
      </c>
    </row>
    <row r="29" spans="2:9" ht="21.95" customHeight="1" thickBot="1" x14ac:dyDescent="0.3">
      <c r="B29" s="98" t="s">
        <v>40</v>
      </c>
      <c r="C29" s="99"/>
      <c r="D29" s="43">
        <f>34*D28</f>
        <v>918</v>
      </c>
      <c r="E29" s="81">
        <f t="shared" ref="E29:I29" si="2">34*E28</f>
        <v>952</v>
      </c>
      <c r="F29" s="43">
        <f t="shared" si="2"/>
        <v>1020</v>
      </c>
      <c r="G29" s="43">
        <f t="shared" si="2"/>
        <v>1054</v>
      </c>
      <c r="H29" s="43">
        <f t="shared" si="2"/>
        <v>1088</v>
      </c>
      <c r="I29" s="43">
        <f t="shared" si="2"/>
        <v>5032</v>
      </c>
    </row>
    <row r="30" spans="2:9" ht="15.75" thickBot="1" x14ac:dyDescent="0.3">
      <c r="B30" s="100" t="s">
        <v>22</v>
      </c>
      <c r="C30" s="101"/>
      <c r="D30" s="101"/>
      <c r="E30" s="101"/>
      <c r="F30" s="101"/>
      <c r="G30" s="101"/>
      <c r="H30" s="101"/>
      <c r="I30" s="102"/>
    </row>
    <row r="31" spans="2:9" ht="15.75" thickBot="1" x14ac:dyDescent="0.3">
      <c r="B31" s="94" t="s">
        <v>23</v>
      </c>
      <c r="C31" s="95"/>
      <c r="D31" s="55">
        <v>1</v>
      </c>
      <c r="E31" s="77"/>
      <c r="F31" s="4"/>
      <c r="G31" s="4"/>
      <c r="H31" s="4"/>
      <c r="I31" s="14">
        <f t="shared" ref="I31:I35" si="3">SUM(D31:H31)</f>
        <v>1</v>
      </c>
    </row>
    <row r="32" spans="2:9" ht="15.75" thickBot="1" x14ac:dyDescent="0.3">
      <c r="B32" s="94" t="s">
        <v>24</v>
      </c>
      <c r="C32" s="133"/>
      <c r="D32" s="55"/>
      <c r="E32" s="77">
        <v>1</v>
      </c>
      <c r="F32" s="4">
        <v>1</v>
      </c>
      <c r="G32" s="4"/>
      <c r="H32" s="4"/>
      <c r="I32" s="11"/>
    </row>
    <row r="33" spans="2:9" ht="15.75" thickBot="1" x14ac:dyDescent="0.3">
      <c r="B33" s="94" t="s">
        <v>29</v>
      </c>
      <c r="C33" s="95"/>
      <c r="D33" s="55"/>
      <c r="E33" s="77"/>
      <c r="F33" s="4"/>
      <c r="G33" s="4">
        <v>1</v>
      </c>
      <c r="H33" s="4"/>
      <c r="I33" s="23">
        <f t="shared" si="3"/>
        <v>1</v>
      </c>
    </row>
    <row r="34" spans="2:9" ht="14.45" customHeight="1" thickBot="1" x14ac:dyDescent="0.3">
      <c r="B34" s="94" t="s">
        <v>98</v>
      </c>
      <c r="C34" s="95"/>
      <c r="D34" s="55">
        <v>1</v>
      </c>
      <c r="E34" s="77">
        <v>1</v>
      </c>
      <c r="F34" s="4">
        <v>1</v>
      </c>
      <c r="G34" s="4">
        <v>1</v>
      </c>
      <c r="H34" s="4">
        <v>1</v>
      </c>
      <c r="I34" s="14">
        <f t="shared" si="3"/>
        <v>5</v>
      </c>
    </row>
    <row r="35" spans="2:9" ht="15.75" thickBot="1" x14ac:dyDescent="0.3">
      <c r="B35" s="94" t="s">
        <v>97</v>
      </c>
      <c r="C35" s="95"/>
      <c r="D35" s="55"/>
      <c r="E35" s="77"/>
      <c r="F35" s="85"/>
      <c r="G35" s="4"/>
      <c r="H35" s="4"/>
      <c r="I35" s="14">
        <f t="shared" si="3"/>
        <v>0</v>
      </c>
    </row>
    <row r="36" spans="2:9" ht="30" customHeight="1" thickBot="1" x14ac:dyDescent="0.3">
      <c r="B36" s="96" t="s">
        <v>41</v>
      </c>
      <c r="C36" s="97"/>
      <c r="D36" s="41">
        <f t="shared" ref="D36:I36" si="4">SUM(D31:D35)</f>
        <v>2</v>
      </c>
      <c r="E36" s="82">
        <f t="shared" si="4"/>
        <v>2</v>
      </c>
      <c r="F36" s="41">
        <f t="shared" si="4"/>
        <v>2</v>
      </c>
      <c r="G36" s="41">
        <f t="shared" si="4"/>
        <v>2</v>
      </c>
      <c r="H36" s="41">
        <f t="shared" si="4"/>
        <v>1</v>
      </c>
      <c r="I36" s="43">
        <f t="shared" si="4"/>
        <v>7</v>
      </c>
    </row>
    <row r="37" spans="2:9" ht="30" customHeight="1" thickBot="1" x14ac:dyDescent="0.3">
      <c r="B37" s="96" t="s">
        <v>42</v>
      </c>
      <c r="C37" s="97"/>
      <c r="D37" s="41">
        <f>34*D36</f>
        <v>68</v>
      </c>
      <c r="E37" s="82">
        <f t="shared" ref="E37:I37" si="5">34*E36</f>
        <v>68</v>
      </c>
      <c r="F37" s="41">
        <f t="shared" si="5"/>
        <v>68</v>
      </c>
      <c r="G37" s="41">
        <f t="shared" si="5"/>
        <v>68</v>
      </c>
      <c r="H37" s="41">
        <f t="shared" si="5"/>
        <v>34</v>
      </c>
      <c r="I37" s="41">
        <f t="shared" si="5"/>
        <v>238</v>
      </c>
    </row>
    <row r="38" spans="2:9" ht="30" customHeight="1" thickBot="1" x14ac:dyDescent="0.3">
      <c r="B38" s="96" t="s">
        <v>43</v>
      </c>
      <c r="C38" s="97"/>
      <c r="D38" s="41">
        <f t="shared" ref="D38:I39" si="6">D28+D36</f>
        <v>29</v>
      </c>
      <c r="E38" s="84">
        <f t="shared" si="6"/>
        <v>30</v>
      </c>
      <c r="F38" s="41">
        <f t="shared" si="6"/>
        <v>32</v>
      </c>
      <c r="G38" s="41">
        <f t="shared" si="6"/>
        <v>33</v>
      </c>
      <c r="H38" s="41">
        <f t="shared" si="6"/>
        <v>33</v>
      </c>
      <c r="I38" s="41">
        <f t="shared" si="6"/>
        <v>155</v>
      </c>
    </row>
    <row r="39" spans="2:9" ht="30" customHeight="1" thickBot="1" x14ac:dyDescent="0.3">
      <c r="B39" s="96" t="s">
        <v>44</v>
      </c>
      <c r="C39" s="97"/>
      <c r="D39" s="41">
        <f t="shared" si="6"/>
        <v>986</v>
      </c>
      <c r="E39" s="82">
        <f t="shared" si="6"/>
        <v>1020</v>
      </c>
      <c r="F39" s="41">
        <f t="shared" si="6"/>
        <v>1088</v>
      </c>
      <c r="G39" s="41">
        <f t="shared" si="6"/>
        <v>1122</v>
      </c>
      <c r="H39" s="41">
        <f t="shared" si="6"/>
        <v>1122</v>
      </c>
      <c r="I39" s="41">
        <f t="shared" si="6"/>
        <v>5270</v>
      </c>
    </row>
  </sheetData>
  <mergeCells count="28">
    <mergeCell ref="B37:C37"/>
    <mergeCell ref="B38:C38"/>
    <mergeCell ref="B39:C39"/>
    <mergeCell ref="B31:C31"/>
    <mergeCell ref="B33:C33"/>
    <mergeCell ref="B34:C34"/>
    <mergeCell ref="B35:C35"/>
    <mergeCell ref="B36:C36"/>
    <mergeCell ref="B32:C32"/>
    <mergeCell ref="B28:C28"/>
    <mergeCell ref="B29:C29"/>
    <mergeCell ref="B30:I30"/>
    <mergeCell ref="B7:I7"/>
    <mergeCell ref="B8:B9"/>
    <mergeCell ref="B11:B15"/>
    <mergeCell ref="B16:B18"/>
    <mergeCell ref="B20:B22"/>
    <mergeCell ref="B23:B24"/>
    <mergeCell ref="B1:I1"/>
    <mergeCell ref="B3:B6"/>
    <mergeCell ref="C3:C6"/>
    <mergeCell ref="D3:H3"/>
    <mergeCell ref="I3:I6"/>
    <mergeCell ref="D4:D6"/>
    <mergeCell ref="E4:E6"/>
    <mergeCell ref="F4:F6"/>
    <mergeCell ref="G4:G6"/>
    <mergeCell ref="H4:H6"/>
  </mergeCells>
  <pageMargins left="0.27559055118110237" right="0.23622047244094491" top="0.35433070866141736" bottom="0.35433070866141736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K42"/>
  <sheetViews>
    <sheetView zoomScale="90" zoomScaleNormal="90" workbookViewId="0">
      <selection activeCell="B26" sqref="B26:C26"/>
    </sheetView>
  </sheetViews>
  <sheetFormatPr defaultRowHeight="15" x14ac:dyDescent="0.25"/>
  <cols>
    <col min="2" max="2" width="27.42578125" customWidth="1"/>
    <col min="3" max="3" width="29.85546875" customWidth="1"/>
    <col min="4" max="5" width="9.42578125" customWidth="1"/>
    <col min="6" max="6" width="9.85546875" customWidth="1"/>
    <col min="7" max="7" width="9.5703125" customWidth="1"/>
    <col min="8" max="8" width="9.7109375" customWidth="1"/>
    <col min="9" max="9" width="11.85546875" customWidth="1"/>
  </cols>
  <sheetData>
    <row r="1" spans="2:9" ht="35.450000000000003" customHeight="1" x14ac:dyDescent="0.3">
      <c r="B1" s="108" t="s">
        <v>103</v>
      </c>
      <c r="C1" s="109"/>
      <c r="D1" s="109"/>
      <c r="E1" s="109"/>
      <c r="F1" s="109"/>
      <c r="G1" s="109"/>
      <c r="H1" s="109"/>
      <c r="I1" s="109"/>
    </row>
    <row r="2" spans="2:9" ht="15.75" thickBot="1" x14ac:dyDescent="0.3"/>
    <row r="3" spans="2:9" ht="42.6" customHeight="1" thickBot="1" x14ac:dyDescent="0.3">
      <c r="B3" s="110" t="s">
        <v>30</v>
      </c>
      <c r="C3" s="110" t="s">
        <v>0</v>
      </c>
      <c r="D3" s="113" t="s">
        <v>1</v>
      </c>
      <c r="E3" s="114"/>
      <c r="F3" s="114"/>
      <c r="G3" s="114"/>
      <c r="H3" s="115"/>
      <c r="I3" s="110" t="s">
        <v>47</v>
      </c>
    </row>
    <row r="4" spans="2:9" ht="9.6" customHeight="1" x14ac:dyDescent="0.25">
      <c r="B4" s="111"/>
      <c r="C4" s="111"/>
      <c r="D4" s="125" t="s">
        <v>31</v>
      </c>
      <c r="E4" s="128" t="s">
        <v>32</v>
      </c>
      <c r="F4" s="122" t="s">
        <v>33</v>
      </c>
      <c r="G4" s="110" t="s">
        <v>34</v>
      </c>
      <c r="H4" s="110" t="s">
        <v>35</v>
      </c>
      <c r="I4" s="111"/>
    </row>
    <row r="5" spans="2:9" ht="7.5" customHeight="1" x14ac:dyDescent="0.25">
      <c r="B5" s="111"/>
      <c r="C5" s="111"/>
      <c r="D5" s="126"/>
      <c r="E5" s="129"/>
      <c r="F5" s="123"/>
      <c r="G5" s="111"/>
      <c r="H5" s="111"/>
      <c r="I5" s="111"/>
    </row>
    <row r="6" spans="2:9" ht="15.75" thickBot="1" x14ac:dyDescent="0.3">
      <c r="B6" s="112"/>
      <c r="C6" s="112"/>
      <c r="D6" s="127"/>
      <c r="E6" s="130"/>
      <c r="F6" s="124"/>
      <c r="G6" s="112"/>
      <c r="H6" s="112"/>
      <c r="I6" s="112"/>
    </row>
    <row r="7" spans="2:9" ht="15.75" thickBot="1" x14ac:dyDescent="0.3">
      <c r="B7" s="100" t="s">
        <v>2</v>
      </c>
      <c r="C7" s="101"/>
      <c r="D7" s="101"/>
      <c r="E7" s="101"/>
      <c r="F7" s="101"/>
      <c r="G7" s="101"/>
      <c r="H7" s="101"/>
      <c r="I7" s="102"/>
    </row>
    <row r="8" spans="2:9" x14ac:dyDescent="0.25">
      <c r="B8" s="103" t="s">
        <v>3</v>
      </c>
      <c r="C8" s="6" t="s">
        <v>4</v>
      </c>
      <c r="D8" s="23">
        <v>5</v>
      </c>
      <c r="E8" s="57">
        <v>6</v>
      </c>
      <c r="F8" s="76">
        <v>4</v>
      </c>
      <c r="G8" s="1">
        <v>3</v>
      </c>
      <c r="H8" s="1">
        <v>3</v>
      </c>
      <c r="I8" s="7">
        <f>SUM(D8:H8)</f>
        <v>21</v>
      </c>
    </row>
    <row r="9" spans="2:9" ht="15.75" thickBot="1" x14ac:dyDescent="0.3">
      <c r="B9" s="104"/>
      <c r="C9" s="30" t="s">
        <v>5</v>
      </c>
      <c r="D9" s="66">
        <v>3</v>
      </c>
      <c r="E9" s="55">
        <v>3</v>
      </c>
      <c r="F9" s="77">
        <v>2</v>
      </c>
      <c r="G9" s="31">
        <v>2</v>
      </c>
      <c r="H9" s="31">
        <v>3</v>
      </c>
      <c r="I9" s="25">
        <f t="shared" ref="I9:I24" si="0">SUM(D9:H9)</f>
        <v>13</v>
      </c>
    </row>
    <row r="10" spans="2:9" ht="14.45" customHeight="1" thickBot="1" x14ac:dyDescent="0.3">
      <c r="B10" s="34" t="s">
        <v>6</v>
      </c>
      <c r="C10" s="2" t="s">
        <v>7</v>
      </c>
      <c r="D10" s="66">
        <v>3</v>
      </c>
      <c r="E10" s="55">
        <v>3</v>
      </c>
      <c r="F10" s="77">
        <v>3</v>
      </c>
      <c r="G10" s="4">
        <v>3</v>
      </c>
      <c r="H10" s="4">
        <v>3</v>
      </c>
      <c r="I10" s="12">
        <f t="shared" si="0"/>
        <v>15</v>
      </c>
    </row>
    <row r="11" spans="2:9" x14ac:dyDescent="0.25">
      <c r="B11" s="103" t="s">
        <v>46</v>
      </c>
      <c r="C11" s="15" t="s">
        <v>9</v>
      </c>
      <c r="D11" s="67">
        <v>5</v>
      </c>
      <c r="E11" s="56">
        <v>5</v>
      </c>
      <c r="F11" s="78"/>
      <c r="G11" s="17"/>
      <c r="H11" s="17"/>
      <c r="I11" s="32">
        <f t="shared" si="0"/>
        <v>10</v>
      </c>
    </row>
    <row r="12" spans="2:9" x14ac:dyDescent="0.25">
      <c r="B12" s="105"/>
      <c r="C12" s="26" t="s">
        <v>25</v>
      </c>
      <c r="D12" s="20"/>
      <c r="E12" s="54"/>
      <c r="F12" s="79">
        <v>3</v>
      </c>
      <c r="G12" s="20">
        <v>3</v>
      </c>
      <c r="H12" s="20">
        <v>3</v>
      </c>
      <c r="I12" s="27">
        <f t="shared" si="0"/>
        <v>9</v>
      </c>
    </row>
    <row r="13" spans="2:9" x14ac:dyDescent="0.25">
      <c r="B13" s="105"/>
      <c r="C13" s="18" t="s">
        <v>26</v>
      </c>
      <c r="D13" s="20"/>
      <c r="E13" s="54"/>
      <c r="F13" s="79">
        <v>2</v>
      </c>
      <c r="G13" s="20">
        <v>2</v>
      </c>
      <c r="H13" s="20">
        <v>2</v>
      </c>
      <c r="I13" s="7">
        <f t="shared" si="0"/>
        <v>6</v>
      </c>
    </row>
    <row r="14" spans="2:9" ht="14.45" customHeight="1" x14ac:dyDescent="0.25">
      <c r="B14" s="105"/>
      <c r="C14" s="18" t="s">
        <v>94</v>
      </c>
      <c r="D14" s="20"/>
      <c r="E14" s="54"/>
      <c r="F14" s="79">
        <v>1</v>
      </c>
      <c r="G14" s="20">
        <v>1</v>
      </c>
      <c r="H14" s="20">
        <v>1</v>
      </c>
      <c r="I14" s="27">
        <f t="shared" si="0"/>
        <v>3</v>
      </c>
    </row>
    <row r="15" spans="2:9" ht="15.75" thickBot="1" x14ac:dyDescent="0.3">
      <c r="B15" s="104"/>
      <c r="C15" s="2" t="s">
        <v>10</v>
      </c>
      <c r="D15" s="4"/>
      <c r="E15" s="55"/>
      <c r="F15" s="77">
        <v>1</v>
      </c>
      <c r="G15" s="4">
        <v>1</v>
      </c>
      <c r="H15" s="4">
        <v>1</v>
      </c>
      <c r="I15" s="36">
        <f t="shared" si="0"/>
        <v>3</v>
      </c>
    </row>
    <row r="16" spans="2:9" ht="41.45" customHeight="1" x14ac:dyDescent="0.25">
      <c r="B16" s="103" t="s">
        <v>37</v>
      </c>
      <c r="C16" s="15" t="s">
        <v>95</v>
      </c>
      <c r="D16" s="23">
        <v>2</v>
      </c>
      <c r="E16" s="57">
        <v>2</v>
      </c>
      <c r="F16" s="76">
        <v>3</v>
      </c>
      <c r="G16" s="22">
        <v>3</v>
      </c>
      <c r="H16" s="22">
        <v>2</v>
      </c>
      <c r="I16" s="23">
        <f t="shared" si="0"/>
        <v>12</v>
      </c>
    </row>
    <row r="17" spans="2:9" x14ac:dyDescent="0.25">
      <c r="B17" s="105"/>
      <c r="C17" s="18" t="s">
        <v>11</v>
      </c>
      <c r="D17" s="20"/>
      <c r="E17" s="54">
        <v>1</v>
      </c>
      <c r="F17" s="79"/>
      <c r="G17" s="20">
        <v>0</v>
      </c>
      <c r="H17" s="20">
        <v>1</v>
      </c>
      <c r="I17" s="27">
        <f t="shared" si="0"/>
        <v>2</v>
      </c>
    </row>
    <row r="18" spans="2:9" ht="15.75" thickBot="1" x14ac:dyDescent="0.3">
      <c r="B18" s="104"/>
      <c r="C18" s="2" t="s">
        <v>12</v>
      </c>
      <c r="D18" s="66">
        <v>1</v>
      </c>
      <c r="E18" s="55">
        <v>1</v>
      </c>
      <c r="F18" s="77">
        <v>2</v>
      </c>
      <c r="G18" s="4">
        <v>2</v>
      </c>
      <c r="H18" s="4">
        <v>2</v>
      </c>
      <c r="I18" s="36">
        <f t="shared" si="0"/>
        <v>8</v>
      </c>
    </row>
    <row r="19" spans="2:9" ht="42.6" customHeight="1" thickBot="1" x14ac:dyDescent="0.3">
      <c r="B19" s="34" t="s">
        <v>13</v>
      </c>
      <c r="C19" s="2" t="s">
        <v>13</v>
      </c>
      <c r="D19" s="66">
        <v>1</v>
      </c>
      <c r="E19" s="55">
        <v>1</v>
      </c>
      <c r="F19" s="77"/>
      <c r="G19" s="4"/>
      <c r="H19" s="4"/>
      <c r="I19" s="14">
        <f t="shared" si="0"/>
        <v>2</v>
      </c>
    </row>
    <row r="20" spans="2:9" ht="14.45" customHeight="1" x14ac:dyDescent="0.25">
      <c r="B20" s="103" t="s">
        <v>38</v>
      </c>
      <c r="C20" s="15" t="s">
        <v>14</v>
      </c>
      <c r="D20" s="17"/>
      <c r="E20" s="56"/>
      <c r="F20" s="78">
        <v>2</v>
      </c>
      <c r="G20" s="17">
        <v>2</v>
      </c>
      <c r="H20" s="17">
        <v>3</v>
      </c>
      <c r="I20" s="7">
        <f t="shared" si="0"/>
        <v>7</v>
      </c>
    </row>
    <row r="21" spans="2:9" x14ac:dyDescent="0.25">
      <c r="B21" s="105"/>
      <c r="C21" s="18" t="s">
        <v>15</v>
      </c>
      <c r="D21" s="20"/>
      <c r="E21" s="54"/>
      <c r="F21" s="79"/>
      <c r="G21" s="20">
        <v>2</v>
      </c>
      <c r="H21" s="20">
        <v>2</v>
      </c>
      <c r="I21" s="27">
        <f t="shared" si="0"/>
        <v>4</v>
      </c>
    </row>
    <row r="22" spans="2:9" ht="15.75" thickBot="1" x14ac:dyDescent="0.3">
      <c r="B22" s="104"/>
      <c r="C22" s="2" t="s">
        <v>16</v>
      </c>
      <c r="D22" s="66">
        <v>1</v>
      </c>
      <c r="E22" s="55">
        <v>1</v>
      </c>
      <c r="F22" s="77">
        <v>1</v>
      </c>
      <c r="G22" s="4">
        <v>2</v>
      </c>
      <c r="H22" s="4">
        <v>2</v>
      </c>
      <c r="I22" s="36">
        <f t="shared" si="0"/>
        <v>7</v>
      </c>
    </row>
    <row r="23" spans="2:9" ht="14.45" customHeight="1" x14ac:dyDescent="0.25">
      <c r="B23" s="103" t="s">
        <v>17</v>
      </c>
      <c r="C23" s="15" t="s">
        <v>36</v>
      </c>
      <c r="D23" s="23">
        <v>2</v>
      </c>
      <c r="E23" s="57">
        <v>1</v>
      </c>
      <c r="F23" s="76">
        <v>1</v>
      </c>
      <c r="G23" s="22"/>
      <c r="H23" s="22"/>
      <c r="I23" s="23">
        <f t="shared" si="0"/>
        <v>4</v>
      </c>
    </row>
    <row r="24" spans="2:9" ht="15.75" thickBot="1" x14ac:dyDescent="0.3">
      <c r="B24" s="104"/>
      <c r="C24" s="2" t="s">
        <v>18</v>
      </c>
      <c r="D24" s="66">
        <v>1</v>
      </c>
      <c r="E24" s="55">
        <v>1</v>
      </c>
      <c r="F24" s="77">
        <v>1</v>
      </c>
      <c r="G24" s="4">
        <v>1</v>
      </c>
      <c r="H24" s="4"/>
      <c r="I24" s="36">
        <f t="shared" si="0"/>
        <v>4</v>
      </c>
    </row>
    <row r="25" spans="2:9" ht="15.75" thickBot="1" x14ac:dyDescent="0.3">
      <c r="B25" s="34" t="s">
        <v>19</v>
      </c>
      <c r="C25" s="2" t="s">
        <v>96</v>
      </c>
      <c r="D25" s="66">
        <v>2</v>
      </c>
      <c r="E25" s="55">
        <v>2</v>
      </c>
      <c r="F25" s="77">
        <v>2</v>
      </c>
      <c r="G25" s="4">
        <v>1</v>
      </c>
      <c r="H25" s="4">
        <v>1</v>
      </c>
      <c r="I25" s="11">
        <v>8</v>
      </c>
    </row>
    <row r="26" spans="2:9" ht="29.1" customHeight="1" x14ac:dyDescent="0.25">
      <c r="B26" s="75" t="s">
        <v>102</v>
      </c>
      <c r="C26" s="15" t="s">
        <v>102</v>
      </c>
      <c r="D26" s="67"/>
      <c r="E26" s="56"/>
      <c r="F26" s="78"/>
      <c r="G26" s="17">
        <v>1</v>
      </c>
      <c r="H26" s="17">
        <v>1</v>
      </c>
      <c r="I26" s="23">
        <v>2</v>
      </c>
    </row>
    <row r="27" spans="2:9" ht="15.75" thickBot="1" x14ac:dyDescent="0.3">
      <c r="B27" s="74" t="s">
        <v>20</v>
      </c>
      <c r="C27" s="2" t="s">
        <v>20</v>
      </c>
      <c r="D27" s="4">
        <v>2</v>
      </c>
      <c r="E27" s="55">
        <v>2</v>
      </c>
      <c r="F27" s="77">
        <v>2</v>
      </c>
      <c r="G27" s="4">
        <v>2</v>
      </c>
      <c r="H27" s="4">
        <v>2</v>
      </c>
      <c r="I27" s="25">
        <v>10</v>
      </c>
    </row>
    <row r="28" spans="2:9" ht="21.95" customHeight="1" thickBot="1" x14ac:dyDescent="0.3">
      <c r="B28" s="98" t="s">
        <v>39</v>
      </c>
      <c r="C28" s="99"/>
      <c r="D28" s="68">
        <f>SUM(D8:D27)</f>
        <v>28</v>
      </c>
      <c r="E28" s="42">
        <f t="shared" ref="E28:I28" si="1">SUM(E8:E27)</f>
        <v>29</v>
      </c>
      <c r="F28" s="80">
        <f t="shared" si="1"/>
        <v>30</v>
      </c>
      <c r="G28" s="42">
        <f t="shared" si="1"/>
        <v>31</v>
      </c>
      <c r="H28" s="42">
        <f t="shared" si="1"/>
        <v>32</v>
      </c>
      <c r="I28" s="42">
        <f t="shared" si="1"/>
        <v>150</v>
      </c>
    </row>
    <row r="29" spans="2:9" ht="21.95" customHeight="1" thickBot="1" x14ac:dyDescent="0.3">
      <c r="B29" s="98" t="s">
        <v>40</v>
      </c>
      <c r="C29" s="99"/>
      <c r="D29" s="69">
        <f>34*D28</f>
        <v>952</v>
      </c>
      <c r="E29" s="43">
        <f t="shared" ref="E29:I29" si="2">34*E28</f>
        <v>986</v>
      </c>
      <c r="F29" s="81">
        <f t="shared" si="2"/>
        <v>1020</v>
      </c>
      <c r="G29" s="43">
        <f t="shared" si="2"/>
        <v>1054</v>
      </c>
      <c r="H29" s="43">
        <f t="shared" si="2"/>
        <v>1088</v>
      </c>
      <c r="I29" s="43">
        <f t="shared" si="2"/>
        <v>5100</v>
      </c>
    </row>
    <row r="30" spans="2:9" ht="15.75" thickBot="1" x14ac:dyDescent="0.3">
      <c r="B30" s="100" t="s">
        <v>22</v>
      </c>
      <c r="C30" s="101"/>
      <c r="D30" s="101"/>
      <c r="E30" s="101"/>
      <c r="F30" s="101"/>
      <c r="G30" s="101"/>
      <c r="H30" s="101"/>
      <c r="I30" s="102"/>
    </row>
    <row r="31" spans="2:9" ht="15.75" thickBot="1" x14ac:dyDescent="0.3">
      <c r="B31" s="94" t="s">
        <v>23</v>
      </c>
      <c r="C31" s="95"/>
      <c r="D31" s="4">
        <v>1</v>
      </c>
      <c r="E31" s="55">
        <v>1</v>
      </c>
      <c r="F31" s="77"/>
      <c r="G31" s="4"/>
      <c r="H31" s="4"/>
      <c r="I31" s="14">
        <f t="shared" ref="I31:I35" si="3">SUM(D31:H31)</f>
        <v>2</v>
      </c>
    </row>
    <row r="32" spans="2:9" ht="15.75" thickBot="1" x14ac:dyDescent="0.3">
      <c r="B32" s="94" t="s">
        <v>24</v>
      </c>
      <c r="C32" s="95"/>
      <c r="D32" s="4"/>
      <c r="E32" s="55"/>
      <c r="F32" s="77">
        <v>1</v>
      </c>
      <c r="G32" s="4"/>
      <c r="H32" s="4"/>
      <c r="I32" s="23">
        <f t="shared" si="3"/>
        <v>1</v>
      </c>
    </row>
    <row r="33" spans="2:11" ht="14.45" customHeight="1" thickBot="1" x14ac:dyDescent="0.3">
      <c r="B33" s="94" t="s">
        <v>28</v>
      </c>
      <c r="C33" s="95"/>
      <c r="D33" s="4"/>
      <c r="E33" s="55"/>
      <c r="F33" s="77">
        <v>1</v>
      </c>
      <c r="G33" s="4"/>
      <c r="H33" s="4"/>
      <c r="I33" s="14">
        <f t="shared" si="3"/>
        <v>1</v>
      </c>
    </row>
    <row r="34" spans="2:11" ht="15.75" thickBot="1" x14ac:dyDescent="0.3">
      <c r="B34" s="94" t="s">
        <v>29</v>
      </c>
      <c r="C34" s="95"/>
      <c r="D34" s="4"/>
      <c r="E34" s="55"/>
      <c r="F34" s="77"/>
      <c r="G34" s="4">
        <v>1</v>
      </c>
      <c r="H34" s="4"/>
      <c r="I34" s="14">
        <f t="shared" si="3"/>
        <v>1</v>
      </c>
    </row>
    <row r="35" spans="2:11" ht="15.75" thickBot="1" x14ac:dyDescent="0.3">
      <c r="B35" s="94" t="s">
        <v>69</v>
      </c>
      <c r="C35" s="95"/>
      <c r="D35" s="4"/>
      <c r="E35" s="55"/>
      <c r="F35" s="77"/>
      <c r="G35" s="4">
        <v>1</v>
      </c>
      <c r="H35" s="4">
        <v>1</v>
      </c>
      <c r="I35" s="14">
        <f t="shared" si="3"/>
        <v>2</v>
      </c>
    </row>
    <row r="36" spans="2:11" ht="30" customHeight="1" thickBot="1" x14ac:dyDescent="0.3">
      <c r="B36" s="96" t="s">
        <v>41</v>
      </c>
      <c r="C36" s="97"/>
      <c r="D36" s="70">
        <f t="shared" ref="D36:I36" si="4">SUM(D31:D35)</f>
        <v>1</v>
      </c>
      <c r="E36" s="41">
        <f t="shared" si="4"/>
        <v>1</v>
      </c>
      <c r="F36" s="82">
        <f t="shared" si="4"/>
        <v>2</v>
      </c>
      <c r="G36" s="70">
        <f t="shared" si="4"/>
        <v>2</v>
      </c>
      <c r="H36" s="70">
        <f t="shared" si="4"/>
        <v>1</v>
      </c>
      <c r="I36" s="70">
        <f t="shared" si="4"/>
        <v>7</v>
      </c>
    </row>
    <row r="37" spans="2:11" ht="30" customHeight="1" thickBot="1" x14ac:dyDescent="0.3">
      <c r="B37" s="96" t="s">
        <v>42</v>
      </c>
      <c r="C37" s="97"/>
      <c r="D37" s="70">
        <f>34*D36</f>
        <v>34</v>
      </c>
      <c r="E37" s="41">
        <f t="shared" ref="E37:I37" si="5">34*E36</f>
        <v>34</v>
      </c>
      <c r="F37" s="82">
        <f t="shared" si="5"/>
        <v>68</v>
      </c>
      <c r="G37" s="41">
        <f t="shared" si="5"/>
        <v>68</v>
      </c>
      <c r="H37" s="41">
        <f t="shared" si="5"/>
        <v>34</v>
      </c>
      <c r="I37" s="41">
        <f t="shared" si="5"/>
        <v>238</v>
      </c>
    </row>
    <row r="38" spans="2:11" ht="30" customHeight="1" thickBot="1" x14ac:dyDescent="0.3">
      <c r="B38" s="96" t="s">
        <v>43</v>
      </c>
      <c r="C38" s="97"/>
      <c r="D38" s="70">
        <f t="shared" ref="D38:I39" si="6">D28+D36</f>
        <v>29</v>
      </c>
      <c r="E38" s="41">
        <f t="shared" si="6"/>
        <v>30</v>
      </c>
      <c r="F38" s="82">
        <f t="shared" si="6"/>
        <v>32</v>
      </c>
      <c r="G38" s="41">
        <f t="shared" si="6"/>
        <v>33</v>
      </c>
      <c r="H38" s="41">
        <f t="shared" si="6"/>
        <v>33</v>
      </c>
      <c r="I38" s="41">
        <f t="shared" si="6"/>
        <v>157</v>
      </c>
    </row>
    <row r="39" spans="2:11" ht="30" customHeight="1" thickBot="1" x14ac:dyDescent="0.3">
      <c r="B39" s="96" t="s">
        <v>44</v>
      </c>
      <c r="C39" s="97"/>
      <c r="D39" s="70">
        <f t="shared" si="6"/>
        <v>986</v>
      </c>
      <c r="E39" s="41">
        <f t="shared" si="6"/>
        <v>1020</v>
      </c>
      <c r="F39" s="82">
        <f t="shared" si="6"/>
        <v>1088</v>
      </c>
      <c r="G39" s="41">
        <f t="shared" si="6"/>
        <v>1122</v>
      </c>
      <c r="H39" s="41">
        <f t="shared" si="6"/>
        <v>1122</v>
      </c>
      <c r="I39" s="41">
        <f t="shared" si="6"/>
        <v>5338</v>
      </c>
    </row>
    <row r="41" spans="2:11" x14ac:dyDescent="0.25">
      <c r="B41" s="47"/>
      <c r="C41" s="47"/>
      <c r="D41" s="47"/>
      <c r="E41" s="47"/>
      <c r="F41" s="47"/>
      <c r="G41" s="47"/>
      <c r="H41" s="47"/>
      <c r="I41" s="47"/>
      <c r="J41" s="47"/>
      <c r="K41" s="47"/>
    </row>
    <row r="42" spans="2:11" x14ac:dyDescent="0.25">
      <c r="B42" s="47"/>
      <c r="C42" s="47"/>
      <c r="D42" s="47"/>
      <c r="E42" s="47"/>
      <c r="F42" s="47"/>
      <c r="G42" s="47"/>
      <c r="H42" s="47"/>
      <c r="I42" s="47"/>
      <c r="J42" s="47"/>
      <c r="K42" s="47"/>
    </row>
  </sheetData>
  <mergeCells count="28">
    <mergeCell ref="B36:C36"/>
    <mergeCell ref="B37:C37"/>
    <mergeCell ref="B38:C38"/>
    <mergeCell ref="B39:C39"/>
    <mergeCell ref="B31:C31"/>
    <mergeCell ref="B32:C32"/>
    <mergeCell ref="B33:C33"/>
    <mergeCell ref="B34:C34"/>
    <mergeCell ref="B35:C35"/>
    <mergeCell ref="B28:C28"/>
    <mergeCell ref="B29:C29"/>
    <mergeCell ref="B30:I30"/>
    <mergeCell ref="B7:I7"/>
    <mergeCell ref="B8:B9"/>
    <mergeCell ref="B11:B15"/>
    <mergeCell ref="B16:B18"/>
    <mergeCell ref="B20:B22"/>
    <mergeCell ref="B23:B24"/>
    <mergeCell ref="B1:I1"/>
    <mergeCell ref="B3:B6"/>
    <mergeCell ref="C3:C6"/>
    <mergeCell ref="D3:H3"/>
    <mergeCell ref="I3:I6"/>
    <mergeCell ref="D4:D6"/>
    <mergeCell ref="E4:E6"/>
    <mergeCell ref="F4:F6"/>
    <mergeCell ref="G4:G6"/>
    <mergeCell ref="H4:H6"/>
  </mergeCells>
  <pageMargins left="0.27559055118110237" right="0.23622047244094491" top="0.15748031496062992" bottom="0.15748031496062992" header="0.31496062992125984" footer="0.31496062992125984"/>
  <pageSetup paperSize="9"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I38"/>
  <sheetViews>
    <sheetView zoomScale="90" zoomScaleNormal="90" workbookViewId="0">
      <selection activeCell="B30" sqref="B30:I30"/>
    </sheetView>
  </sheetViews>
  <sheetFormatPr defaultRowHeight="15" x14ac:dyDescent="0.25"/>
  <cols>
    <col min="2" max="2" width="27.42578125" customWidth="1"/>
    <col min="3" max="3" width="29.85546875" customWidth="1"/>
    <col min="4" max="5" width="9.42578125" customWidth="1"/>
    <col min="6" max="6" width="9.85546875" customWidth="1"/>
    <col min="7" max="7" width="9.5703125" customWidth="1"/>
    <col min="8" max="8" width="9.7109375" customWidth="1"/>
    <col min="9" max="9" width="11.85546875" customWidth="1"/>
  </cols>
  <sheetData>
    <row r="1" spans="2:9" ht="35.450000000000003" customHeight="1" x14ac:dyDescent="0.3">
      <c r="B1" s="108" t="s">
        <v>104</v>
      </c>
      <c r="C1" s="109"/>
      <c r="D1" s="109"/>
      <c r="E1" s="109"/>
      <c r="F1" s="109"/>
      <c r="G1" s="109"/>
      <c r="H1" s="109"/>
      <c r="I1" s="109"/>
    </row>
    <row r="2" spans="2:9" ht="15.75" thickBot="1" x14ac:dyDescent="0.3"/>
    <row r="3" spans="2:9" ht="42.6" customHeight="1" thickBot="1" x14ac:dyDescent="0.3">
      <c r="B3" s="110" t="s">
        <v>30</v>
      </c>
      <c r="C3" s="110" t="s">
        <v>0</v>
      </c>
      <c r="D3" s="113" t="s">
        <v>1</v>
      </c>
      <c r="E3" s="114"/>
      <c r="F3" s="114"/>
      <c r="G3" s="114"/>
      <c r="H3" s="115"/>
      <c r="I3" s="110" t="s">
        <v>47</v>
      </c>
    </row>
    <row r="4" spans="2:9" ht="9.6" customHeight="1" x14ac:dyDescent="0.25">
      <c r="B4" s="111"/>
      <c r="C4" s="111"/>
      <c r="D4" s="125" t="s">
        <v>48</v>
      </c>
      <c r="E4" s="128" t="s">
        <v>49</v>
      </c>
      <c r="F4" s="122" t="s">
        <v>50</v>
      </c>
      <c r="G4" s="110" t="s">
        <v>51</v>
      </c>
      <c r="H4" s="110" t="s">
        <v>52</v>
      </c>
      <c r="I4" s="111"/>
    </row>
    <row r="5" spans="2:9" ht="7.5" customHeight="1" x14ac:dyDescent="0.25">
      <c r="B5" s="111"/>
      <c r="C5" s="111"/>
      <c r="D5" s="126"/>
      <c r="E5" s="129"/>
      <c r="F5" s="123"/>
      <c r="G5" s="111"/>
      <c r="H5" s="111"/>
      <c r="I5" s="111"/>
    </row>
    <row r="6" spans="2:9" ht="15.75" thickBot="1" x14ac:dyDescent="0.3">
      <c r="B6" s="112"/>
      <c r="C6" s="112"/>
      <c r="D6" s="127"/>
      <c r="E6" s="130"/>
      <c r="F6" s="124"/>
      <c r="G6" s="112"/>
      <c r="H6" s="112"/>
      <c r="I6" s="112"/>
    </row>
    <row r="7" spans="2:9" ht="15.75" thickBot="1" x14ac:dyDescent="0.3">
      <c r="B7" s="100" t="s">
        <v>2</v>
      </c>
      <c r="C7" s="101"/>
      <c r="D7" s="101"/>
      <c r="E7" s="101"/>
      <c r="F7" s="101"/>
      <c r="G7" s="101"/>
      <c r="H7" s="101"/>
      <c r="I7" s="102"/>
    </row>
    <row r="8" spans="2:9" x14ac:dyDescent="0.25">
      <c r="B8" s="103" t="s">
        <v>3</v>
      </c>
      <c r="C8" s="6" t="s">
        <v>4</v>
      </c>
      <c r="D8" s="23">
        <v>5</v>
      </c>
      <c r="E8" s="56">
        <v>6</v>
      </c>
      <c r="F8" s="78">
        <v>4</v>
      </c>
      <c r="G8" s="17">
        <v>3</v>
      </c>
      <c r="H8" s="17">
        <v>3</v>
      </c>
      <c r="I8" s="7">
        <f>SUM(D8:H8)</f>
        <v>21</v>
      </c>
    </row>
    <row r="9" spans="2:9" ht="15.75" thickBot="1" x14ac:dyDescent="0.3">
      <c r="B9" s="104"/>
      <c r="C9" s="30" t="s">
        <v>5</v>
      </c>
      <c r="D9" s="12">
        <v>3</v>
      </c>
      <c r="E9" s="55">
        <v>3</v>
      </c>
      <c r="F9" s="77">
        <v>2</v>
      </c>
      <c r="G9" s="4">
        <v>2</v>
      </c>
      <c r="H9" s="4">
        <v>3</v>
      </c>
      <c r="I9" s="25">
        <f t="shared" ref="I9:I24" si="0">SUM(D9:H9)</f>
        <v>13</v>
      </c>
    </row>
    <row r="10" spans="2:9" ht="14.45" customHeight="1" thickBot="1" x14ac:dyDescent="0.3">
      <c r="B10" s="34" t="s">
        <v>6</v>
      </c>
      <c r="C10" s="2" t="s">
        <v>7</v>
      </c>
      <c r="D10" s="12">
        <v>3</v>
      </c>
      <c r="E10" s="55">
        <v>3</v>
      </c>
      <c r="F10" s="77">
        <v>3</v>
      </c>
      <c r="G10" s="4">
        <v>3</v>
      </c>
      <c r="H10" s="4">
        <v>3</v>
      </c>
      <c r="I10" s="12">
        <f t="shared" si="0"/>
        <v>15</v>
      </c>
    </row>
    <row r="11" spans="2:9" x14ac:dyDescent="0.25">
      <c r="B11" s="103" t="s">
        <v>46</v>
      </c>
      <c r="C11" s="15" t="s">
        <v>9</v>
      </c>
      <c r="D11" s="23">
        <v>5</v>
      </c>
      <c r="E11" s="56">
        <v>5</v>
      </c>
      <c r="F11" s="78"/>
      <c r="G11" s="17"/>
      <c r="H11" s="17"/>
      <c r="I11" s="32">
        <f t="shared" si="0"/>
        <v>10</v>
      </c>
    </row>
    <row r="12" spans="2:9" x14ac:dyDescent="0.25">
      <c r="B12" s="105"/>
      <c r="C12" s="26" t="s">
        <v>25</v>
      </c>
      <c r="D12" s="71"/>
      <c r="E12" s="54"/>
      <c r="F12" s="79">
        <v>3</v>
      </c>
      <c r="G12" s="20">
        <v>3</v>
      </c>
      <c r="H12" s="20">
        <v>3</v>
      </c>
      <c r="I12" s="27">
        <f t="shared" si="0"/>
        <v>9</v>
      </c>
    </row>
    <row r="13" spans="2:9" x14ac:dyDescent="0.25">
      <c r="B13" s="105"/>
      <c r="C13" s="18" t="s">
        <v>26</v>
      </c>
      <c r="D13" s="71"/>
      <c r="E13" s="54"/>
      <c r="F13" s="79">
        <v>2</v>
      </c>
      <c r="G13" s="20">
        <v>2</v>
      </c>
      <c r="H13" s="20">
        <v>2</v>
      </c>
      <c r="I13" s="7">
        <f t="shared" si="0"/>
        <v>6</v>
      </c>
    </row>
    <row r="14" spans="2:9" ht="14.45" customHeight="1" x14ac:dyDescent="0.25">
      <c r="B14" s="105"/>
      <c r="C14" s="18" t="s">
        <v>94</v>
      </c>
      <c r="D14" s="72"/>
      <c r="E14" s="62"/>
      <c r="F14" s="83">
        <v>1</v>
      </c>
      <c r="G14" s="29">
        <v>1</v>
      </c>
      <c r="H14" s="29">
        <v>1</v>
      </c>
      <c r="I14" s="27">
        <f t="shared" si="0"/>
        <v>3</v>
      </c>
    </row>
    <row r="15" spans="2:9" ht="15.75" thickBot="1" x14ac:dyDescent="0.3">
      <c r="B15" s="104"/>
      <c r="C15" s="2" t="s">
        <v>10</v>
      </c>
      <c r="D15" s="65"/>
      <c r="E15" s="55"/>
      <c r="F15" s="77">
        <v>1</v>
      </c>
      <c r="G15" s="4">
        <v>1</v>
      </c>
      <c r="H15" s="4">
        <v>1</v>
      </c>
      <c r="I15" s="36">
        <f t="shared" si="0"/>
        <v>3</v>
      </c>
    </row>
    <row r="16" spans="2:9" ht="41.45" customHeight="1" x14ac:dyDescent="0.25">
      <c r="B16" s="103" t="s">
        <v>37</v>
      </c>
      <c r="C16" s="15" t="s">
        <v>95</v>
      </c>
      <c r="D16" s="23">
        <v>2</v>
      </c>
      <c r="E16" s="56">
        <v>2</v>
      </c>
      <c r="F16" s="78">
        <v>3</v>
      </c>
      <c r="G16" s="17">
        <v>3</v>
      </c>
      <c r="H16" s="17">
        <v>2</v>
      </c>
      <c r="I16" s="23">
        <f t="shared" si="0"/>
        <v>12</v>
      </c>
    </row>
    <row r="17" spans="2:9" x14ac:dyDescent="0.25">
      <c r="B17" s="105"/>
      <c r="C17" s="18" t="s">
        <v>11</v>
      </c>
      <c r="D17" s="72"/>
      <c r="E17" s="62">
        <v>1</v>
      </c>
      <c r="F17" s="83">
        <v>0</v>
      </c>
      <c r="G17" s="29">
        <v>0</v>
      </c>
      <c r="H17" s="29">
        <v>1</v>
      </c>
      <c r="I17" s="27">
        <f t="shared" si="0"/>
        <v>2</v>
      </c>
    </row>
    <row r="18" spans="2:9" ht="15.75" thickBot="1" x14ac:dyDescent="0.3">
      <c r="B18" s="104"/>
      <c r="C18" s="2" t="s">
        <v>12</v>
      </c>
      <c r="D18" s="65">
        <v>1</v>
      </c>
      <c r="E18" s="55">
        <v>1</v>
      </c>
      <c r="F18" s="77">
        <v>2</v>
      </c>
      <c r="G18" s="4">
        <v>2</v>
      </c>
      <c r="H18" s="4">
        <v>2</v>
      </c>
      <c r="I18" s="36">
        <f t="shared" si="0"/>
        <v>8</v>
      </c>
    </row>
    <row r="19" spans="2:9" ht="42.6" customHeight="1" thickBot="1" x14ac:dyDescent="0.3">
      <c r="B19" s="34" t="s">
        <v>13</v>
      </c>
      <c r="C19" s="2" t="s">
        <v>13</v>
      </c>
      <c r="D19" s="12">
        <v>1</v>
      </c>
      <c r="E19" s="55">
        <v>1</v>
      </c>
      <c r="F19" s="77"/>
      <c r="G19" s="4"/>
      <c r="H19" s="4"/>
      <c r="I19" s="14">
        <f t="shared" si="0"/>
        <v>2</v>
      </c>
    </row>
    <row r="20" spans="2:9" ht="14.45" customHeight="1" x14ac:dyDescent="0.25">
      <c r="B20" s="103" t="s">
        <v>38</v>
      </c>
      <c r="C20" s="15" t="s">
        <v>14</v>
      </c>
      <c r="D20" s="22"/>
      <c r="E20" s="56"/>
      <c r="F20" s="78">
        <v>2</v>
      </c>
      <c r="G20" s="17">
        <v>2</v>
      </c>
      <c r="H20" s="17">
        <v>3</v>
      </c>
      <c r="I20" s="7">
        <f t="shared" si="0"/>
        <v>7</v>
      </c>
    </row>
    <row r="21" spans="2:9" x14ac:dyDescent="0.25">
      <c r="B21" s="105"/>
      <c r="C21" s="18" t="s">
        <v>15</v>
      </c>
      <c r="D21" s="72"/>
      <c r="E21" s="62"/>
      <c r="F21" s="83"/>
      <c r="G21" s="29">
        <v>2</v>
      </c>
      <c r="H21" s="29">
        <v>2</v>
      </c>
      <c r="I21" s="27">
        <f t="shared" si="0"/>
        <v>4</v>
      </c>
    </row>
    <row r="22" spans="2:9" ht="15.75" thickBot="1" x14ac:dyDescent="0.3">
      <c r="B22" s="104"/>
      <c r="C22" s="2" t="s">
        <v>16</v>
      </c>
      <c r="D22" s="12">
        <v>1</v>
      </c>
      <c r="E22" s="55">
        <v>1</v>
      </c>
      <c r="F22" s="77">
        <v>1</v>
      </c>
      <c r="G22" s="4">
        <v>2</v>
      </c>
      <c r="H22" s="4">
        <v>2</v>
      </c>
      <c r="I22" s="36">
        <f t="shared" si="0"/>
        <v>7</v>
      </c>
    </row>
    <row r="23" spans="2:9" ht="14.45" customHeight="1" x14ac:dyDescent="0.25">
      <c r="B23" s="103" t="s">
        <v>17</v>
      </c>
      <c r="C23" s="15" t="s">
        <v>36</v>
      </c>
      <c r="D23" s="23">
        <v>1</v>
      </c>
      <c r="E23" s="56">
        <v>1</v>
      </c>
      <c r="F23" s="78">
        <v>1</v>
      </c>
      <c r="G23" s="17"/>
      <c r="H23" s="17"/>
      <c r="I23" s="23">
        <f t="shared" si="0"/>
        <v>3</v>
      </c>
    </row>
    <row r="24" spans="2:9" ht="15.75" thickBot="1" x14ac:dyDescent="0.3">
      <c r="B24" s="104"/>
      <c r="C24" s="2" t="s">
        <v>18</v>
      </c>
      <c r="D24" s="12">
        <v>1</v>
      </c>
      <c r="E24" s="55">
        <v>1</v>
      </c>
      <c r="F24" s="77">
        <v>1</v>
      </c>
      <c r="G24" s="4">
        <v>1</v>
      </c>
      <c r="H24" s="4"/>
      <c r="I24" s="36">
        <f t="shared" si="0"/>
        <v>4</v>
      </c>
    </row>
    <row r="25" spans="2:9" ht="15.75" thickBot="1" x14ac:dyDescent="0.3">
      <c r="B25" s="34" t="s">
        <v>19</v>
      </c>
      <c r="C25" s="2" t="s">
        <v>96</v>
      </c>
      <c r="D25" s="12">
        <v>2</v>
      </c>
      <c r="E25" s="55">
        <v>2</v>
      </c>
      <c r="F25" s="77">
        <v>2</v>
      </c>
      <c r="G25" s="4">
        <v>1</v>
      </c>
      <c r="H25" s="4">
        <v>1</v>
      </c>
      <c r="I25" s="11">
        <v>8</v>
      </c>
    </row>
    <row r="26" spans="2:9" ht="29.1" customHeight="1" x14ac:dyDescent="0.25">
      <c r="B26" s="75" t="s">
        <v>102</v>
      </c>
      <c r="C26" s="15" t="s">
        <v>102</v>
      </c>
      <c r="D26" s="23"/>
      <c r="E26" s="56"/>
      <c r="F26" s="78"/>
      <c r="G26" s="17">
        <v>1</v>
      </c>
      <c r="H26" s="17">
        <v>1</v>
      </c>
      <c r="I26" s="23">
        <v>2</v>
      </c>
    </row>
    <row r="27" spans="2:9" ht="15.75" thickBot="1" x14ac:dyDescent="0.3">
      <c r="B27" s="74" t="s">
        <v>20</v>
      </c>
      <c r="C27" s="2" t="s">
        <v>20</v>
      </c>
      <c r="D27" s="65">
        <v>2</v>
      </c>
      <c r="E27" s="55">
        <v>2</v>
      </c>
      <c r="F27" s="77">
        <v>2</v>
      </c>
      <c r="G27" s="4">
        <v>2</v>
      </c>
      <c r="H27" s="4">
        <v>2</v>
      </c>
      <c r="I27" s="25">
        <v>10</v>
      </c>
    </row>
    <row r="28" spans="2:9" ht="21.95" customHeight="1" thickBot="1" x14ac:dyDescent="0.3">
      <c r="B28" s="98" t="s">
        <v>39</v>
      </c>
      <c r="C28" s="99"/>
      <c r="D28" s="68">
        <f>SUM(D8:D27)</f>
        <v>27</v>
      </c>
      <c r="E28" s="42">
        <f t="shared" ref="E28:I28" si="1">SUM(E8:E27)</f>
        <v>29</v>
      </c>
      <c r="F28" s="80">
        <f t="shared" si="1"/>
        <v>30</v>
      </c>
      <c r="G28" s="42">
        <f t="shared" si="1"/>
        <v>31</v>
      </c>
      <c r="H28" s="42">
        <f t="shared" si="1"/>
        <v>32</v>
      </c>
      <c r="I28" s="42">
        <f t="shared" si="1"/>
        <v>149</v>
      </c>
    </row>
    <row r="29" spans="2:9" ht="21.95" customHeight="1" thickBot="1" x14ac:dyDescent="0.3">
      <c r="B29" s="98" t="s">
        <v>40</v>
      </c>
      <c r="C29" s="99"/>
      <c r="D29" s="69">
        <f>34*D28</f>
        <v>918</v>
      </c>
      <c r="E29" s="43">
        <f t="shared" ref="E29:I29" si="2">34*E28</f>
        <v>986</v>
      </c>
      <c r="F29" s="81">
        <f t="shared" si="2"/>
        <v>1020</v>
      </c>
      <c r="G29" s="43">
        <f t="shared" si="2"/>
        <v>1054</v>
      </c>
      <c r="H29" s="43">
        <f t="shared" si="2"/>
        <v>1088</v>
      </c>
      <c r="I29" s="43">
        <f t="shared" si="2"/>
        <v>5066</v>
      </c>
    </row>
    <row r="30" spans="2:9" ht="15.75" thickBot="1" x14ac:dyDescent="0.3">
      <c r="B30" s="100" t="s">
        <v>22</v>
      </c>
      <c r="C30" s="101"/>
      <c r="D30" s="101"/>
      <c r="E30" s="101"/>
      <c r="F30" s="101"/>
      <c r="G30" s="101"/>
      <c r="H30" s="101"/>
      <c r="I30" s="102"/>
    </row>
    <row r="31" spans="2:9" ht="15.75" thickBot="1" x14ac:dyDescent="0.3">
      <c r="B31" s="94" t="s">
        <v>23</v>
      </c>
      <c r="C31" s="95"/>
      <c r="D31" s="4">
        <v>1</v>
      </c>
      <c r="E31" s="55"/>
      <c r="F31" s="77"/>
      <c r="G31" s="4"/>
      <c r="H31" s="4"/>
      <c r="I31" s="14">
        <f t="shared" ref="I31:I34" si="3">SUM(D31:H31)</f>
        <v>1</v>
      </c>
    </row>
    <row r="32" spans="2:9" ht="15.75" thickBot="1" x14ac:dyDescent="0.3">
      <c r="B32" s="94" t="s">
        <v>24</v>
      </c>
      <c r="C32" s="95"/>
      <c r="D32" s="4"/>
      <c r="E32" s="55"/>
      <c r="F32" s="77">
        <v>1</v>
      </c>
      <c r="G32" s="4"/>
      <c r="H32" s="4"/>
      <c r="I32" s="11"/>
    </row>
    <row r="33" spans="2:9" ht="15.75" thickBot="1" x14ac:dyDescent="0.3">
      <c r="B33" s="94" t="s">
        <v>29</v>
      </c>
      <c r="C33" s="95"/>
      <c r="D33" s="4"/>
      <c r="E33" s="55"/>
      <c r="F33" s="77"/>
      <c r="G33" s="4">
        <v>1</v>
      </c>
      <c r="H33" s="4"/>
      <c r="I33" s="23">
        <f t="shared" si="3"/>
        <v>1</v>
      </c>
    </row>
    <row r="34" spans="2:9" ht="14.45" customHeight="1" thickBot="1" x14ac:dyDescent="0.3">
      <c r="B34" s="94" t="s">
        <v>98</v>
      </c>
      <c r="C34" s="95"/>
      <c r="D34" s="4">
        <v>1</v>
      </c>
      <c r="E34" s="55">
        <v>1</v>
      </c>
      <c r="F34" s="77">
        <v>1</v>
      </c>
      <c r="G34" s="4">
        <v>1</v>
      </c>
      <c r="H34" s="4">
        <v>1</v>
      </c>
      <c r="I34" s="14">
        <f t="shared" si="3"/>
        <v>5</v>
      </c>
    </row>
    <row r="35" spans="2:9" ht="30" customHeight="1" thickBot="1" x14ac:dyDescent="0.3">
      <c r="B35" s="96" t="s">
        <v>41</v>
      </c>
      <c r="C35" s="97"/>
      <c r="D35" s="70">
        <f t="shared" ref="D35:I35" si="4">SUM(D31:D34)</f>
        <v>2</v>
      </c>
      <c r="E35" s="41">
        <f t="shared" si="4"/>
        <v>1</v>
      </c>
      <c r="F35" s="82">
        <f t="shared" si="4"/>
        <v>2</v>
      </c>
      <c r="G35" s="41">
        <f t="shared" si="4"/>
        <v>2</v>
      </c>
      <c r="H35" s="41">
        <f t="shared" si="4"/>
        <v>1</v>
      </c>
      <c r="I35" s="43">
        <f t="shared" si="4"/>
        <v>7</v>
      </c>
    </row>
    <row r="36" spans="2:9" ht="30" customHeight="1" thickBot="1" x14ac:dyDescent="0.3">
      <c r="B36" s="96" t="s">
        <v>42</v>
      </c>
      <c r="C36" s="97"/>
      <c r="D36" s="70">
        <f>34*D35</f>
        <v>68</v>
      </c>
      <c r="E36" s="41">
        <f t="shared" ref="E36:I36" si="5">34*E35</f>
        <v>34</v>
      </c>
      <c r="F36" s="82">
        <f t="shared" si="5"/>
        <v>68</v>
      </c>
      <c r="G36" s="41">
        <f t="shared" si="5"/>
        <v>68</v>
      </c>
      <c r="H36" s="41">
        <f t="shared" si="5"/>
        <v>34</v>
      </c>
      <c r="I36" s="41">
        <f t="shared" si="5"/>
        <v>238</v>
      </c>
    </row>
    <row r="37" spans="2:9" ht="30" customHeight="1" thickBot="1" x14ac:dyDescent="0.3">
      <c r="B37" s="96" t="s">
        <v>43</v>
      </c>
      <c r="C37" s="97"/>
      <c r="D37" s="70">
        <f t="shared" ref="D37:I38" si="6">D28+D35</f>
        <v>29</v>
      </c>
      <c r="E37" s="41">
        <f t="shared" si="6"/>
        <v>30</v>
      </c>
      <c r="F37" s="82">
        <f t="shared" si="6"/>
        <v>32</v>
      </c>
      <c r="G37" s="41">
        <f t="shared" si="6"/>
        <v>33</v>
      </c>
      <c r="H37" s="41">
        <f t="shared" si="6"/>
        <v>33</v>
      </c>
      <c r="I37" s="41">
        <f t="shared" si="6"/>
        <v>156</v>
      </c>
    </row>
    <row r="38" spans="2:9" ht="30" customHeight="1" thickBot="1" x14ac:dyDescent="0.3">
      <c r="B38" s="96" t="s">
        <v>44</v>
      </c>
      <c r="C38" s="97"/>
      <c r="D38" s="70">
        <f t="shared" si="6"/>
        <v>986</v>
      </c>
      <c r="E38" s="41">
        <f t="shared" si="6"/>
        <v>1020</v>
      </c>
      <c r="F38" s="82">
        <f t="shared" si="6"/>
        <v>1088</v>
      </c>
      <c r="G38" s="41">
        <f t="shared" si="6"/>
        <v>1122</v>
      </c>
      <c r="H38" s="41">
        <f t="shared" si="6"/>
        <v>1122</v>
      </c>
      <c r="I38" s="41">
        <f t="shared" si="6"/>
        <v>5304</v>
      </c>
    </row>
  </sheetData>
  <mergeCells count="27">
    <mergeCell ref="B36:C36"/>
    <mergeCell ref="B37:C37"/>
    <mergeCell ref="B38:C38"/>
    <mergeCell ref="B32:C32"/>
    <mergeCell ref="B31:C31"/>
    <mergeCell ref="B33:C33"/>
    <mergeCell ref="B34:C34"/>
    <mergeCell ref="B35:C35"/>
    <mergeCell ref="B28:C28"/>
    <mergeCell ref="B29:C29"/>
    <mergeCell ref="B30:I30"/>
    <mergeCell ref="B7:I7"/>
    <mergeCell ref="B8:B9"/>
    <mergeCell ref="B11:B15"/>
    <mergeCell ref="B16:B18"/>
    <mergeCell ref="B20:B22"/>
    <mergeCell ref="B23:B24"/>
    <mergeCell ref="B1:I1"/>
    <mergeCell ref="B3:B6"/>
    <mergeCell ref="C3:C6"/>
    <mergeCell ref="D3:H3"/>
    <mergeCell ref="I3:I6"/>
    <mergeCell ref="D4:D6"/>
    <mergeCell ref="E4:E6"/>
    <mergeCell ref="F4:F6"/>
    <mergeCell ref="G4:G6"/>
    <mergeCell ref="H4:H6"/>
  </mergeCells>
  <pageMargins left="0.27559055118110237" right="0.23622047244094491" top="0.35433070866141736" bottom="0.35433070866141736" header="0.31496062992125984" footer="0.31496062992125984"/>
  <pageSetup paperSize="9"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I39"/>
  <sheetViews>
    <sheetView zoomScale="90" zoomScaleNormal="90" workbookViewId="0">
      <selection activeCell="G34" sqref="G34"/>
    </sheetView>
  </sheetViews>
  <sheetFormatPr defaultRowHeight="15" x14ac:dyDescent="0.25"/>
  <cols>
    <col min="2" max="2" width="27.42578125" customWidth="1"/>
    <col min="3" max="3" width="29.85546875" customWidth="1"/>
    <col min="4" max="5" width="9.42578125" customWidth="1"/>
    <col min="6" max="6" width="9.85546875" customWidth="1"/>
    <col min="7" max="7" width="9.5703125" customWidth="1"/>
    <col min="8" max="8" width="9.7109375" customWidth="1"/>
    <col min="9" max="9" width="11.85546875" customWidth="1"/>
  </cols>
  <sheetData>
    <row r="1" spans="2:9" ht="35.450000000000003" customHeight="1" x14ac:dyDescent="0.3">
      <c r="B1" s="108" t="s">
        <v>105</v>
      </c>
      <c r="C1" s="109"/>
      <c r="D1" s="109"/>
      <c r="E1" s="109"/>
      <c r="F1" s="109"/>
      <c r="G1" s="109"/>
      <c r="H1" s="109"/>
      <c r="I1" s="109"/>
    </row>
    <row r="2" spans="2:9" ht="15.75" thickBot="1" x14ac:dyDescent="0.3"/>
    <row r="3" spans="2:9" ht="42.6" customHeight="1" thickBot="1" x14ac:dyDescent="0.3">
      <c r="B3" s="110" t="s">
        <v>30</v>
      </c>
      <c r="C3" s="110" t="s">
        <v>0</v>
      </c>
      <c r="D3" s="113" t="s">
        <v>1</v>
      </c>
      <c r="E3" s="114"/>
      <c r="F3" s="114"/>
      <c r="G3" s="114"/>
      <c r="H3" s="115"/>
      <c r="I3" s="110" t="s">
        <v>47</v>
      </c>
    </row>
    <row r="4" spans="2:9" ht="9.6" customHeight="1" x14ac:dyDescent="0.25">
      <c r="B4" s="111"/>
      <c r="C4" s="111"/>
      <c r="D4" s="119" t="s">
        <v>57</v>
      </c>
      <c r="E4" s="110" t="s">
        <v>56</v>
      </c>
      <c r="F4" s="128" t="s">
        <v>55</v>
      </c>
      <c r="G4" s="122" t="s">
        <v>54</v>
      </c>
      <c r="H4" s="110" t="s">
        <v>53</v>
      </c>
      <c r="I4" s="111"/>
    </row>
    <row r="5" spans="2:9" ht="7.5" customHeight="1" x14ac:dyDescent="0.25">
      <c r="B5" s="111"/>
      <c r="C5" s="111"/>
      <c r="D5" s="120"/>
      <c r="E5" s="111"/>
      <c r="F5" s="129"/>
      <c r="G5" s="123"/>
      <c r="H5" s="111"/>
      <c r="I5" s="111"/>
    </row>
    <row r="6" spans="2:9" ht="15.75" thickBot="1" x14ac:dyDescent="0.3">
      <c r="B6" s="112"/>
      <c r="C6" s="112"/>
      <c r="D6" s="121"/>
      <c r="E6" s="112"/>
      <c r="F6" s="130"/>
      <c r="G6" s="124"/>
      <c r="H6" s="112"/>
      <c r="I6" s="112"/>
    </row>
    <row r="7" spans="2:9" ht="15.75" thickBot="1" x14ac:dyDescent="0.3">
      <c r="B7" s="100" t="s">
        <v>2</v>
      </c>
      <c r="C7" s="101"/>
      <c r="D7" s="101"/>
      <c r="E7" s="101"/>
      <c r="F7" s="101"/>
      <c r="G7" s="101"/>
      <c r="H7" s="101"/>
      <c r="I7" s="102"/>
    </row>
    <row r="8" spans="2:9" x14ac:dyDescent="0.25">
      <c r="B8" s="103" t="s">
        <v>3</v>
      </c>
      <c r="C8" s="6" t="s">
        <v>4</v>
      </c>
      <c r="D8" s="51">
        <v>5</v>
      </c>
      <c r="E8" s="22">
        <v>6</v>
      </c>
      <c r="F8" s="57">
        <v>4</v>
      </c>
      <c r="G8" s="86">
        <v>3</v>
      </c>
      <c r="H8" s="1">
        <v>3</v>
      </c>
      <c r="I8" s="7">
        <f>SUM(D8:H8)</f>
        <v>21</v>
      </c>
    </row>
    <row r="9" spans="2:9" ht="15.75" thickBot="1" x14ac:dyDescent="0.3">
      <c r="B9" s="104"/>
      <c r="C9" s="30" t="s">
        <v>5</v>
      </c>
      <c r="D9" s="52">
        <v>3</v>
      </c>
      <c r="E9" s="4">
        <v>3</v>
      </c>
      <c r="F9" s="55">
        <v>2</v>
      </c>
      <c r="G9" s="87">
        <v>2</v>
      </c>
      <c r="H9" s="31">
        <v>3</v>
      </c>
      <c r="I9" s="25">
        <f t="shared" ref="I9:I24" si="0">SUM(D9:H9)</f>
        <v>13</v>
      </c>
    </row>
    <row r="10" spans="2:9" ht="14.45" customHeight="1" thickBot="1" x14ac:dyDescent="0.3">
      <c r="B10" s="34" t="s">
        <v>6</v>
      </c>
      <c r="C10" s="2" t="s">
        <v>7</v>
      </c>
      <c r="D10" s="52">
        <v>3</v>
      </c>
      <c r="E10" s="4">
        <v>3</v>
      </c>
      <c r="F10" s="55">
        <v>3</v>
      </c>
      <c r="G10" s="77">
        <v>3</v>
      </c>
      <c r="H10" s="4">
        <v>3</v>
      </c>
      <c r="I10" s="12">
        <f t="shared" si="0"/>
        <v>15</v>
      </c>
    </row>
    <row r="11" spans="2:9" x14ac:dyDescent="0.25">
      <c r="B11" s="103" t="s">
        <v>46</v>
      </c>
      <c r="C11" s="15" t="s">
        <v>9</v>
      </c>
      <c r="D11" s="53">
        <v>6</v>
      </c>
      <c r="E11" s="17">
        <v>5</v>
      </c>
      <c r="F11" s="56"/>
      <c r="G11" s="78"/>
      <c r="H11" s="17"/>
      <c r="I11" s="32">
        <f t="shared" si="0"/>
        <v>11</v>
      </c>
    </row>
    <row r="12" spans="2:9" x14ac:dyDescent="0.25">
      <c r="B12" s="105"/>
      <c r="C12" s="26" t="s">
        <v>25</v>
      </c>
      <c r="D12" s="54"/>
      <c r="E12" s="20"/>
      <c r="F12" s="54">
        <v>3</v>
      </c>
      <c r="G12" s="79">
        <v>3</v>
      </c>
      <c r="H12" s="20">
        <v>3</v>
      </c>
      <c r="I12" s="27">
        <f t="shared" si="0"/>
        <v>9</v>
      </c>
    </row>
    <row r="13" spans="2:9" x14ac:dyDescent="0.25">
      <c r="B13" s="105"/>
      <c r="C13" s="18" t="s">
        <v>26</v>
      </c>
      <c r="D13" s="54"/>
      <c r="E13" s="20"/>
      <c r="F13" s="54">
        <v>2</v>
      </c>
      <c r="G13" s="79">
        <v>2</v>
      </c>
      <c r="H13" s="20">
        <v>2</v>
      </c>
      <c r="I13" s="7">
        <f t="shared" si="0"/>
        <v>6</v>
      </c>
    </row>
    <row r="14" spans="2:9" ht="14.45" customHeight="1" x14ac:dyDescent="0.25">
      <c r="B14" s="105"/>
      <c r="C14" s="18" t="s">
        <v>94</v>
      </c>
      <c r="D14" s="54"/>
      <c r="E14" s="20"/>
      <c r="F14" s="54">
        <v>1</v>
      </c>
      <c r="G14" s="79">
        <v>1</v>
      </c>
      <c r="H14" s="20">
        <v>1</v>
      </c>
      <c r="I14" s="27">
        <f t="shared" si="0"/>
        <v>3</v>
      </c>
    </row>
    <row r="15" spans="2:9" ht="15.75" thickBot="1" x14ac:dyDescent="0.3">
      <c r="B15" s="104"/>
      <c r="C15" s="2" t="s">
        <v>10</v>
      </c>
      <c r="D15" s="55"/>
      <c r="E15" s="4"/>
      <c r="F15" s="55">
        <v>1</v>
      </c>
      <c r="G15" s="77">
        <v>1</v>
      </c>
      <c r="H15" s="4">
        <v>1</v>
      </c>
      <c r="I15" s="36">
        <f t="shared" si="0"/>
        <v>3</v>
      </c>
    </row>
    <row r="16" spans="2:9" ht="41.45" customHeight="1" x14ac:dyDescent="0.25">
      <c r="B16" s="103" t="s">
        <v>37</v>
      </c>
      <c r="C16" s="15" t="s">
        <v>95</v>
      </c>
      <c r="D16" s="51">
        <v>2</v>
      </c>
      <c r="E16" s="22">
        <v>2</v>
      </c>
      <c r="F16" s="57">
        <v>2</v>
      </c>
      <c r="G16" s="76">
        <v>2</v>
      </c>
      <c r="H16" s="22">
        <v>2</v>
      </c>
      <c r="I16" s="23">
        <f t="shared" si="0"/>
        <v>10</v>
      </c>
    </row>
    <row r="17" spans="2:9" x14ac:dyDescent="0.25">
      <c r="B17" s="105"/>
      <c r="C17" s="18" t="s">
        <v>11</v>
      </c>
      <c r="D17" s="54">
        <v>1</v>
      </c>
      <c r="E17" s="20">
        <v>1</v>
      </c>
      <c r="F17" s="54">
        <v>1</v>
      </c>
      <c r="G17" s="79">
        <v>1</v>
      </c>
      <c r="H17" s="20">
        <v>1</v>
      </c>
      <c r="I17" s="27">
        <f t="shared" si="0"/>
        <v>5</v>
      </c>
    </row>
    <row r="18" spans="2:9" ht="15.75" thickBot="1" x14ac:dyDescent="0.3">
      <c r="B18" s="104"/>
      <c r="C18" s="2" t="s">
        <v>12</v>
      </c>
      <c r="D18" s="52">
        <v>1</v>
      </c>
      <c r="E18" s="4">
        <v>1</v>
      </c>
      <c r="F18" s="55">
        <v>2</v>
      </c>
      <c r="G18" s="77">
        <v>2</v>
      </c>
      <c r="H18" s="4">
        <v>2</v>
      </c>
      <c r="I18" s="36">
        <f t="shared" si="0"/>
        <v>8</v>
      </c>
    </row>
    <row r="19" spans="2:9" ht="42.6" customHeight="1" thickBot="1" x14ac:dyDescent="0.3">
      <c r="B19" s="34" t="s">
        <v>13</v>
      </c>
      <c r="C19" s="2" t="s">
        <v>13</v>
      </c>
      <c r="D19" s="52">
        <v>1</v>
      </c>
      <c r="E19" s="4">
        <v>1</v>
      </c>
      <c r="F19" s="55"/>
      <c r="G19" s="77"/>
      <c r="H19" s="4"/>
      <c r="I19" s="14">
        <f t="shared" si="0"/>
        <v>2</v>
      </c>
    </row>
    <row r="20" spans="2:9" ht="14.45" customHeight="1" x14ac:dyDescent="0.25">
      <c r="B20" s="103" t="s">
        <v>38</v>
      </c>
      <c r="C20" s="15" t="s">
        <v>14</v>
      </c>
      <c r="D20" s="56"/>
      <c r="E20" s="17"/>
      <c r="F20" s="56">
        <v>2</v>
      </c>
      <c r="G20" s="78">
        <v>2</v>
      </c>
      <c r="H20" s="17">
        <v>3</v>
      </c>
      <c r="I20" s="7">
        <f t="shared" si="0"/>
        <v>7</v>
      </c>
    </row>
    <row r="21" spans="2:9" x14ac:dyDescent="0.25">
      <c r="B21" s="105"/>
      <c r="C21" s="18" t="s">
        <v>15</v>
      </c>
      <c r="D21" s="54"/>
      <c r="E21" s="20"/>
      <c r="F21" s="54"/>
      <c r="G21" s="79">
        <v>2</v>
      </c>
      <c r="H21" s="20">
        <v>2</v>
      </c>
      <c r="I21" s="27">
        <f t="shared" si="0"/>
        <v>4</v>
      </c>
    </row>
    <row r="22" spans="2:9" ht="15.75" thickBot="1" x14ac:dyDescent="0.3">
      <c r="B22" s="104"/>
      <c r="C22" s="2" t="s">
        <v>16</v>
      </c>
      <c r="D22" s="52">
        <v>1</v>
      </c>
      <c r="E22" s="4">
        <v>1</v>
      </c>
      <c r="F22" s="55">
        <v>1</v>
      </c>
      <c r="G22" s="77">
        <v>2</v>
      </c>
      <c r="H22" s="4">
        <v>2</v>
      </c>
      <c r="I22" s="36">
        <f t="shared" si="0"/>
        <v>7</v>
      </c>
    </row>
    <row r="23" spans="2:9" ht="14.45" customHeight="1" x14ac:dyDescent="0.25">
      <c r="B23" s="103" t="s">
        <v>17</v>
      </c>
      <c r="C23" s="15" t="s">
        <v>36</v>
      </c>
      <c r="D23" s="51">
        <v>1</v>
      </c>
      <c r="E23" s="22">
        <v>1</v>
      </c>
      <c r="F23" s="57">
        <v>1</v>
      </c>
      <c r="G23" s="76"/>
      <c r="H23" s="22"/>
      <c r="I23" s="23">
        <f t="shared" si="0"/>
        <v>3</v>
      </c>
    </row>
    <row r="24" spans="2:9" ht="15.75" thickBot="1" x14ac:dyDescent="0.3">
      <c r="B24" s="104"/>
      <c r="C24" s="2" t="s">
        <v>18</v>
      </c>
      <c r="D24" s="52">
        <v>1</v>
      </c>
      <c r="E24" s="4">
        <v>1</v>
      </c>
      <c r="F24" s="55">
        <v>1</v>
      </c>
      <c r="G24" s="77">
        <v>1</v>
      </c>
      <c r="H24" s="4"/>
      <c r="I24" s="36">
        <f t="shared" si="0"/>
        <v>4</v>
      </c>
    </row>
    <row r="25" spans="2:9" ht="15.75" thickBot="1" x14ac:dyDescent="0.3">
      <c r="B25" s="34" t="s">
        <v>19</v>
      </c>
      <c r="C25" s="2" t="s">
        <v>96</v>
      </c>
      <c r="D25" s="52">
        <v>2</v>
      </c>
      <c r="E25" s="4">
        <v>2</v>
      </c>
      <c r="F25" s="55">
        <v>2</v>
      </c>
      <c r="G25" s="77">
        <v>1</v>
      </c>
      <c r="H25" s="4">
        <v>1</v>
      </c>
      <c r="I25" s="11">
        <v>8</v>
      </c>
    </row>
    <row r="26" spans="2:9" ht="29.1" customHeight="1" x14ac:dyDescent="0.25">
      <c r="B26" s="75" t="s">
        <v>102</v>
      </c>
      <c r="C26" s="15" t="s">
        <v>102</v>
      </c>
      <c r="D26" s="53"/>
      <c r="E26" s="17"/>
      <c r="F26" s="56"/>
      <c r="G26" s="78">
        <v>1</v>
      </c>
      <c r="H26" s="17">
        <v>1</v>
      </c>
      <c r="I26" s="23">
        <v>2</v>
      </c>
    </row>
    <row r="27" spans="2:9" ht="15.75" thickBot="1" x14ac:dyDescent="0.3">
      <c r="B27" s="74" t="s">
        <v>20</v>
      </c>
      <c r="C27" s="2" t="s">
        <v>20</v>
      </c>
      <c r="D27" s="55">
        <v>2</v>
      </c>
      <c r="E27" s="4">
        <v>2</v>
      </c>
      <c r="F27" s="55">
        <v>2</v>
      </c>
      <c r="G27" s="77">
        <v>2</v>
      </c>
      <c r="H27" s="4">
        <v>2</v>
      </c>
      <c r="I27" s="25">
        <v>10</v>
      </c>
    </row>
    <row r="28" spans="2:9" ht="21.95" customHeight="1" thickBot="1" x14ac:dyDescent="0.3">
      <c r="B28" s="98" t="s">
        <v>39</v>
      </c>
      <c r="C28" s="99"/>
      <c r="D28" s="42">
        <f>SUM(D8:D27)</f>
        <v>29</v>
      </c>
      <c r="E28" s="68">
        <f t="shared" ref="E28:I28" si="1">SUM(E8:E27)</f>
        <v>29</v>
      </c>
      <c r="F28" s="42">
        <f t="shared" si="1"/>
        <v>30</v>
      </c>
      <c r="G28" s="80">
        <f t="shared" si="1"/>
        <v>31</v>
      </c>
      <c r="H28" s="42">
        <f t="shared" si="1"/>
        <v>32</v>
      </c>
      <c r="I28" s="42">
        <f t="shared" si="1"/>
        <v>151</v>
      </c>
    </row>
    <row r="29" spans="2:9" ht="21.95" customHeight="1" thickBot="1" x14ac:dyDescent="0.3">
      <c r="B29" s="98" t="s">
        <v>40</v>
      </c>
      <c r="C29" s="99"/>
      <c r="D29" s="43">
        <f>34*D28</f>
        <v>986</v>
      </c>
      <c r="E29" s="69">
        <f t="shared" ref="E29:I29" si="2">34*E28</f>
        <v>986</v>
      </c>
      <c r="F29" s="43">
        <f t="shared" si="2"/>
        <v>1020</v>
      </c>
      <c r="G29" s="81">
        <f t="shared" si="2"/>
        <v>1054</v>
      </c>
      <c r="H29" s="43">
        <f t="shared" si="2"/>
        <v>1088</v>
      </c>
      <c r="I29" s="43">
        <f t="shared" si="2"/>
        <v>5134</v>
      </c>
    </row>
    <row r="30" spans="2:9" ht="15.75" thickBot="1" x14ac:dyDescent="0.3">
      <c r="B30" s="100" t="s">
        <v>22</v>
      </c>
      <c r="C30" s="101"/>
      <c r="D30" s="101"/>
      <c r="E30" s="101"/>
      <c r="F30" s="101"/>
      <c r="G30" s="101"/>
      <c r="H30" s="101"/>
      <c r="I30" s="102"/>
    </row>
    <row r="31" spans="2:9" ht="15.75" thickBot="1" x14ac:dyDescent="0.3">
      <c r="B31" s="94" t="s">
        <v>23</v>
      </c>
      <c r="C31" s="95"/>
      <c r="D31" s="55"/>
      <c r="E31" s="4">
        <v>1</v>
      </c>
      <c r="F31" s="55"/>
      <c r="G31" s="77"/>
      <c r="H31" s="4"/>
      <c r="I31" s="14">
        <f t="shared" ref="I31:I35" si="3">SUM(D31:H31)</f>
        <v>1</v>
      </c>
    </row>
    <row r="32" spans="2:9" ht="15.75" thickBot="1" x14ac:dyDescent="0.3">
      <c r="B32" s="94" t="s">
        <v>24</v>
      </c>
      <c r="C32" s="95"/>
      <c r="D32" s="55"/>
      <c r="E32" s="4"/>
      <c r="F32" s="55">
        <v>1</v>
      </c>
      <c r="G32" s="77"/>
      <c r="H32" s="4"/>
      <c r="I32" s="23">
        <f t="shared" si="3"/>
        <v>1</v>
      </c>
    </row>
    <row r="33" spans="2:9" ht="14.45" customHeight="1" thickBot="1" x14ac:dyDescent="0.3">
      <c r="B33" s="94" t="s">
        <v>28</v>
      </c>
      <c r="C33" s="95"/>
      <c r="D33" s="55"/>
      <c r="E33" s="4"/>
      <c r="F33" s="55">
        <v>1</v>
      </c>
      <c r="G33" s="77"/>
      <c r="H33" s="4"/>
      <c r="I33" s="14">
        <f t="shared" si="3"/>
        <v>1</v>
      </c>
    </row>
    <row r="34" spans="2:9" ht="15.75" thickBot="1" x14ac:dyDescent="0.3">
      <c r="B34" s="94" t="s">
        <v>29</v>
      </c>
      <c r="C34" s="95"/>
      <c r="D34" s="55"/>
      <c r="E34" s="4"/>
      <c r="F34" s="55"/>
      <c r="G34" s="77">
        <v>1</v>
      </c>
      <c r="H34" s="4"/>
      <c r="I34" s="14">
        <f t="shared" si="3"/>
        <v>1</v>
      </c>
    </row>
    <row r="35" spans="2:9" ht="15.75" thickBot="1" x14ac:dyDescent="0.3">
      <c r="B35" s="94" t="s">
        <v>69</v>
      </c>
      <c r="C35" s="95"/>
      <c r="D35" s="55"/>
      <c r="E35" s="4"/>
      <c r="F35" s="55"/>
      <c r="G35" s="77">
        <v>1</v>
      </c>
      <c r="H35" s="4">
        <v>1</v>
      </c>
      <c r="I35" s="14">
        <f t="shared" si="3"/>
        <v>2</v>
      </c>
    </row>
    <row r="36" spans="2:9" ht="30" customHeight="1" thickBot="1" x14ac:dyDescent="0.3">
      <c r="B36" s="96" t="s">
        <v>41</v>
      </c>
      <c r="C36" s="97"/>
      <c r="D36" s="41">
        <f t="shared" ref="D36:I36" si="4">SUM(D31:D35)</f>
        <v>0</v>
      </c>
      <c r="E36" s="41">
        <f t="shared" si="4"/>
        <v>1</v>
      </c>
      <c r="F36" s="41">
        <f t="shared" si="4"/>
        <v>2</v>
      </c>
      <c r="G36" s="82">
        <f t="shared" si="4"/>
        <v>2</v>
      </c>
      <c r="H36" s="41">
        <f t="shared" si="4"/>
        <v>1</v>
      </c>
      <c r="I36" s="41">
        <f t="shared" si="4"/>
        <v>6</v>
      </c>
    </row>
    <row r="37" spans="2:9" ht="30" customHeight="1" thickBot="1" x14ac:dyDescent="0.3">
      <c r="B37" s="96" t="s">
        <v>42</v>
      </c>
      <c r="C37" s="97"/>
      <c r="D37" s="41">
        <f>34*D36</f>
        <v>0</v>
      </c>
      <c r="E37" s="70">
        <f t="shared" ref="E37:I37" si="5">34*E36</f>
        <v>34</v>
      </c>
      <c r="F37" s="41">
        <f t="shared" si="5"/>
        <v>68</v>
      </c>
      <c r="G37" s="82">
        <f t="shared" si="5"/>
        <v>68</v>
      </c>
      <c r="H37" s="41">
        <f t="shared" si="5"/>
        <v>34</v>
      </c>
      <c r="I37" s="41">
        <f t="shared" si="5"/>
        <v>204</v>
      </c>
    </row>
    <row r="38" spans="2:9" ht="30" customHeight="1" thickBot="1" x14ac:dyDescent="0.3">
      <c r="B38" s="96" t="s">
        <v>43</v>
      </c>
      <c r="C38" s="97"/>
      <c r="D38" s="41">
        <f t="shared" ref="D38:I39" si="6">D28+D36</f>
        <v>29</v>
      </c>
      <c r="E38" s="70">
        <f t="shared" si="6"/>
        <v>30</v>
      </c>
      <c r="F38" s="41">
        <f t="shared" si="6"/>
        <v>32</v>
      </c>
      <c r="G38" s="82">
        <f t="shared" si="6"/>
        <v>33</v>
      </c>
      <c r="H38" s="41">
        <f t="shared" si="6"/>
        <v>33</v>
      </c>
      <c r="I38" s="41">
        <f t="shared" si="6"/>
        <v>157</v>
      </c>
    </row>
    <row r="39" spans="2:9" ht="30" customHeight="1" thickBot="1" x14ac:dyDescent="0.3">
      <c r="B39" s="96" t="s">
        <v>44</v>
      </c>
      <c r="C39" s="97"/>
      <c r="D39" s="41">
        <f t="shared" si="6"/>
        <v>986</v>
      </c>
      <c r="E39" s="70">
        <f t="shared" si="6"/>
        <v>1020</v>
      </c>
      <c r="F39" s="41">
        <f t="shared" si="6"/>
        <v>1088</v>
      </c>
      <c r="G39" s="82">
        <f t="shared" si="6"/>
        <v>1122</v>
      </c>
      <c r="H39" s="41">
        <f t="shared" si="6"/>
        <v>1122</v>
      </c>
      <c r="I39" s="41">
        <f t="shared" si="6"/>
        <v>5338</v>
      </c>
    </row>
  </sheetData>
  <mergeCells count="28">
    <mergeCell ref="B36:C36"/>
    <mergeCell ref="B37:C37"/>
    <mergeCell ref="B38:C38"/>
    <mergeCell ref="B39:C39"/>
    <mergeCell ref="B31:C31"/>
    <mergeCell ref="B32:C32"/>
    <mergeCell ref="B33:C33"/>
    <mergeCell ref="B34:C34"/>
    <mergeCell ref="B35:C35"/>
    <mergeCell ref="B28:C28"/>
    <mergeCell ref="B29:C29"/>
    <mergeCell ref="B30:I30"/>
    <mergeCell ref="B7:I7"/>
    <mergeCell ref="B8:B9"/>
    <mergeCell ref="B11:B15"/>
    <mergeCell ref="B16:B18"/>
    <mergeCell ref="B20:B22"/>
    <mergeCell ref="B23:B24"/>
    <mergeCell ref="B1:I1"/>
    <mergeCell ref="B3:B6"/>
    <mergeCell ref="C3:C6"/>
    <mergeCell ref="D3:H3"/>
    <mergeCell ref="I3:I6"/>
    <mergeCell ref="D4:D6"/>
    <mergeCell ref="E4:E6"/>
    <mergeCell ref="F4:F6"/>
    <mergeCell ref="G4:G6"/>
    <mergeCell ref="H4:H6"/>
  </mergeCells>
  <pageMargins left="0.27559055118110237" right="0.23622047244094491" top="0.35433070866141736" bottom="0.35433070866141736" header="0.31496062992125984" footer="0.31496062992125984"/>
  <pageSetup paperSize="9" scale="7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O40"/>
  <sheetViews>
    <sheetView workbookViewId="0">
      <selection activeCell="H37" sqref="H37"/>
    </sheetView>
  </sheetViews>
  <sheetFormatPr defaultRowHeight="15" x14ac:dyDescent="0.25"/>
  <cols>
    <col min="2" max="2" width="27.42578125" customWidth="1"/>
    <col min="3" max="3" width="29.85546875" customWidth="1"/>
    <col min="4" max="5" width="9.42578125" customWidth="1"/>
    <col min="6" max="6" width="9.85546875" customWidth="1"/>
    <col min="7" max="7" width="9.5703125" customWidth="1"/>
    <col min="8" max="8" width="9.7109375" customWidth="1"/>
    <col min="9" max="9" width="11.85546875" customWidth="1"/>
  </cols>
  <sheetData>
    <row r="1" spans="2:9" ht="54" customHeight="1" x14ac:dyDescent="0.3">
      <c r="B1" s="108" t="s">
        <v>106</v>
      </c>
      <c r="C1" s="109"/>
      <c r="D1" s="109"/>
      <c r="E1" s="109"/>
      <c r="F1" s="109"/>
      <c r="G1" s="109"/>
      <c r="H1" s="109"/>
      <c r="I1" s="109"/>
    </row>
    <row r="2" spans="2:9" ht="15.75" thickBot="1" x14ac:dyDescent="0.3"/>
    <row r="3" spans="2:9" ht="42.6" customHeight="1" thickBot="1" x14ac:dyDescent="0.3">
      <c r="B3" s="110" t="s">
        <v>30</v>
      </c>
      <c r="C3" s="110" t="s">
        <v>0</v>
      </c>
      <c r="D3" s="113" t="s">
        <v>1</v>
      </c>
      <c r="E3" s="114"/>
      <c r="F3" s="114"/>
      <c r="G3" s="114"/>
      <c r="H3" s="115"/>
      <c r="I3" s="110" t="s">
        <v>47</v>
      </c>
    </row>
    <row r="4" spans="2:9" ht="9.6" customHeight="1" x14ac:dyDescent="0.25">
      <c r="B4" s="111"/>
      <c r="C4" s="111"/>
      <c r="D4" s="119" t="s">
        <v>63</v>
      </c>
      <c r="E4" s="110" t="s">
        <v>62</v>
      </c>
      <c r="F4" s="110" t="s">
        <v>61</v>
      </c>
      <c r="G4" s="128" t="s">
        <v>60</v>
      </c>
      <c r="H4" s="122" t="s">
        <v>59</v>
      </c>
      <c r="I4" s="111"/>
    </row>
    <row r="5" spans="2:9" ht="7.5" customHeight="1" x14ac:dyDescent="0.25">
      <c r="B5" s="111"/>
      <c r="C5" s="111"/>
      <c r="D5" s="120"/>
      <c r="E5" s="111"/>
      <c r="F5" s="111"/>
      <c r="G5" s="129"/>
      <c r="H5" s="123"/>
      <c r="I5" s="111"/>
    </row>
    <row r="6" spans="2:9" ht="15.75" thickBot="1" x14ac:dyDescent="0.3">
      <c r="B6" s="112"/>
      <c r="C6" s="112"/>
      <c r="D6" s="121"/>
      <c r="E6" s="112"/>
      <c r="F6" s="112"/>
      <c r="G6" s="130"/>
      <c r="H6" s="124"/>
      <c r="I6" s="112"/>
    </row>
    <row r="7" spans="2:9" ht="15.75" thickBot="1" x14ac:dyDescent="0.3">
      <c r="B7" s="100" t="s">
        <v>2</v>
      </c>
      <c r="C7" s="101"/>
      <c r="D7" s="101"/>
      <c r="E7" s="101"/>
      <c r="F7" s="101"/>
      <c r="G7" s="101"/>
      <c r="H7" s="101"/>
      <c r="I7" s="102"/>
    </row>
    <row r="8" spans="2:9" x14ac:dyDescent="0.25">
      <c r="B8" s="103" t="s">
        <v>3</v>
      </c>
      <c r="C8" s="6" t="s">
        <v>4</v>
      </c>
      <c r="D8" s="51">
        <v>5</v>
      </c>
      <c r="E8" s="17">
        <v>5</v>
      </c>
      <c r="F8" s="17">
        <v>4</v>
      </c>
      <c r="G8" s="56">
        <v>3</v>
      </c>
      <c r="H8" s="78">
        <v>3</v>
      </c>
      <c r="I8" s="7">
        <f>SUM(D8:H8)</f>
        <v>20</v>
      </c>
    </row>
    <row r="9" spans="2:9" ht="15.75" thickBot="1" x14ac:dyDescent="0.3">
      <c r="B9" s="104"/>
      <c r="C9" s="30" t="s">
        <v>5</v>
      </c>
      <c r="D9" s="50">
        <v>2</v>
      </c>
      <c r="E9" s="4">
        <v>3</v>
      </c>
      <c r="F9" s="4">
        <v>2</v>
      </c>
      <c r="G9" s="55">
        <v>2</v>
      </c>
      <c r="H9" s="77">
        <v>3</v>
      </c>
      <c r="I9" s="25">
        <f t="shared" ref="I9:I27" si="0">SUM(D9:H9)</f>
        <v>12</v>
      </c>
    </row>
    <row r="10" spans="2:9" ht="14.45" customHeight="1" x14ac:dyDescent="0.25">
      <c r="B10" s="103" t="s">
        <v>64</v>
      </c>
      <c r="C10" s="15" t="s">
        <v>65</v>
      </c>
      <c r="D10" s="51"/>
      <c r="E10" s="17">
        <v>1</v>
      </c>
      <c r="F10" s="17"/>
      <c r="G10" s="56"/>
      <c r="H10" s="78"/>
      <c r="I10" s="23">
        <f>SUM(D10:H10)</f>
        <v>1</v>
      </c>
    </row>
    <row r="11" spans="2:9" ht="15.75" thickBot="1" x14ac:dyDescent="0.3">
      <c r="B11" s="104"/>
      <c r="C11" s="2" t="s">
        <v>66</v>
      </c>
      <c r="D11" s="50">
        <v>1</v>
      </c>
      <c r="E11" s="4"/>
      <c r="F11" s="4"/>
      <c r="G11" s="55"/>
      <c r="H11" s="77"/>
      <c r="I11" s="12">
        <f>SUM(D11:H11)</f>
        <v>1</v>
      </c>
    </row>
    <row r="12" spans="2:9" ht="30" x14ac:dyDescent="0.25">
      <c r="B12" s="131" t="s">
        <v>6</v>
      </c>
      <c r="C12" s="15" t="s">
        <v>7</v>
      </c>
      <c r="D12" s="51">
        <v>2</v>
      </c>
      <c r="E12" s="17">
        <v>3</v>
      </c>
      <c r="F12" s="17">
        <v>3</v>
      </c>
      <c r="G12" s="56">
        <v>3</v>
      </c>
      <c r="H12" s="78">
        <v>3</v>
      </c>
      <c r="I12" s="23">
        <f>SUM(D12:H12)</f>
        <v>14</v>
      </c>
    </row>
    <row r="13" spans="2:9" ht="30" customHeight="1" thickBot="1" x14ac:dyDescent="0.3">
      <c r="B13" s="132"/>
      <c r="C13" s="2" t="s">
        <v>67</v>
      </c>
      <c r="D13" s="50">
        <v>1</v>
      </c>
      <c r="E13" s="4"/>
      <c r="F13" s="4"/>
      <c r="G13" s="55"/>
      <c r="H13" s="77"/>
      <c r="I13" s="12">
        <f t="shared" si="0"/>
        <v>1</v>
      </c>
    </row>
    <row r="14" spans="2:9" x14ac:dyDescent="0.25">
      <c r="B14" s="103" t="s">
        <v>46</v>
      </c>
      <c r="C14" s="15" t="s">
        <v>9</v>
      </c>
      <c r="D14" s="51">
        <v>6</v>
      </c>
      <c r="E14" s="17">
        <v>6</v>
      </c>
      <c r="F14" s="17"/>
      <c r="G14" s="56"/>
      <c r="H14" s="78"/>
      <c r="I14" s="32">
        <f t="shared" si="0"/>
        <v>12</v>
      </c>
    </row>
    <row r="15" spans="2:9" x14ac:dyDescent="0.25">
      <c r="B15" s="105"/>
      <c r="C15" s="26" t="s">
        <v>25</v>
      </c>
      <c r="D15" s="59"/>
      <c r="E15" s="20"/>
      <c r="F15" s="20">
        <v>3</v>
      </c>
      <c r="G15" s="54">
        <v>3</v>
      </c>
      <c r="H15" s="79">
        <v>3</v>
      </c>
      <c r="I15" s="27">
        <f t="shared" si="0"/>
        <v>9</v>
      </c>
    </row>
    <row r="16" spans="2:9" x14ac:dyDescent="0.25">
      <c r="B16" s="105"/>
      <c r="C16" s="18" t="s">
        <v>26</v>
      </c>
      <c r="D16" s="59"/>
      <c r="E16" s="20"/>
      <c r="F16" s="20">
        <v>2</v>
      </c>
      <c r="G16" s="54">
        <v>2</v>
      </c>
      <c r="H16" s="79">
        <v>2</v>
      </c>
      <c r="I16" s="7">
        <f t="shared" si="0"/>
        <v>6</v>
      </c>
    </row>
    <row r="17" spans="2:15" ht="14.45" customHeight="1" x14ac:dyDescent="0.25">
      <c r="B17" s="105"/>
      <c r="C17" s="18" t="s">
        <v>94</v>
      </c>
      <c r="D17" s="60"/>
      <c r="E17" s="29"/>
      <c r="F17" s="29">
        <v>1</v>
      </c>
      <c r="G17" s="62">
        <v>1</v>
      </c>
      <c r="H17" s="83">
        <v>1</v>
      </c>
      <c r="I17" s="27">
        <f t="shared" si="0"/>
        <v>3</v>
      </c>
    </row>
    <row r="18" spans="2:15" ht="15.75" thickBot="1" x14ac:dyDescent="0.3">
      <c r="B18" s="104"/>
      <c r="C18" s="2" t="s">
        <v>10</v>
      </c>
      <c r="D18" s="61"/>
      <c r="E18" s="4">
        <v>1</v>
      </c>
      <c r="F18" s="4">
        <v>1</v>
      </c>
      <c r="G18" s="55">
        <v>1</v>
      </c>
      <c r="H18" s="77">
        <v>1</v>
      </c>
      <c r="I18" s="36">
        <f t="shared" si="0"/>
        <v>4</v>
      </c>
    </row>
    <row r="19" spans="2:15" ht="14.45" customHeight="1" x14ac:dyDescent="0.25">
      <c r="B19" s="103" t="s">
        <v>37</v>
      </c>
      <c r="C19" s="15" t="s">
        <v>95</v>
      </c>
      <c r="D19" s="51">
        <v>2</v>
      </c>
      <c r="E19" s="17">
        <v>2</v>
      </c>
      <c r="F19" s="17">
        <v>2</v>
      </c>
      <c r="G19" s="56">
        <v>2</v>
      </c>
      <c r="H19" s="78">
        <v>2</v>
      </c>
      <c r="I19" s="23">
        <f t="shared" si="0"/>
        <v>10</v>
      </c>
    </row>
    <row r="20" spans="2:15" x14ac:dyDescent="0.25">
      <c r="B20" s="105"/>
      <c r="C20" s="18" t="s">
        <v>11</v>
      </c>
      <c r="D20" s="60">
        <v>1</v>
      </c>
      <c r="E20" s="29">
        <v>1</v>
      </c>
      <c r="F20" s="29">
        <v>1</v>
      </c>
      <c r="G20" s="62">
        <v>1</v>
      </c>
      <c r="H20" s="83">
        <v>1</v>
      </c>
      <c r="I20" s="27">
        <f t="shared" si="0"/>
        <v>5</v>
      </c>
    </row>
    <row r="21" spans="2:15" ht="15.75" thickBot="1" x14ac:dyDescent="0.3">
      <c r="B21" s="104"/>
      <c r="C21" s="2" t="s">
        <v>12</v>
      </c>
      <c r="D21" s="61">
        <v>1</v>
      </c>
      <c r="E21" s="4">
        <v>1</v>
      </c>
      <c r="F21" s="4">
        <v>2</v>
      </c>
      <c r="G21" s="55">
        <v>2</v>
      </c>
      <c r="H21" s="77">
        <v>2</v>
      </c>
      <c r="I21" s="36">
        <f t="shared" si="0"/>
        <v>8</v>
      </c>
    </row>
    <row r="22" spans="2:15" ht="42.6" customHeight="1" thickBot="1" x14ac:dyDescent="0.3">
      <c r="B22" s="34" t="s">
        <v>13</v>
      </c>
      <c r="C22" s="2" t="s">
        <v>13</v>
      </c>
      <c r="D22" s="50">
        <v>1</v>
      </c>
      <c r="E22" s="4"/>
      <c r="F22" s="4"/>
      <c r="G22" s="55"/>
      <c r="H22" s="77"/>
      <c r="I22" s="14">
        <f t="shared" si="0"/>
        <v>1</v>
      </c>
      <c r="J22" s="63"/>
      <c r="K22" s="64"/>
      <c r="L22" s="64"/>
      <c r="M22" s="64"/>
      <c r="N22" s="64"/>
      <c r="O22" s="64"/>
    </row>
    <row r="23" spans="2:15" ht="14.45" customHeight="1" x14ac:dyDescent="0.25">
      <c r="B23" s="103" t="s">
        <v>38</v>
      </c>
      <c r="C23" s="15" t="s">
        <v>14</v>
      </c>
      <c r="D23" s="57"/>
      <c r="E23" s="17"/>
      <c r="F23" s="17">
        <v>2</v>
      </c>
      <c r="G23" s="56">
        <v>2</v>
      </c>
      <c r="H23" s="78">
        <v>3</v>
      </c>
      <c r="I23" s="7">
        <f t="shared" si="0"/>
        <v>7</v>
      </c>
    </row>
    <row r="24" spans="2:15" x14ac:dyDescent="0.25">
      <c r="B24" s="105"/>
      <c r="C24" s="18" t="s">
        <v>15</v>
      </c>
      <c r="D24" s="60"/>
      <c r="E24" s="29"/>
      <c r="F24" s="29"/>
      <c r="G24" s="62">
        <v>2</v>
      </c>
      <c r="H24" s="83">
        <v>2</v>
      </c>
      <c r="I24" s="27">
        <f t="shared" si="0"/>
        <v>4</v>
      </c>
    </row>
    <row r="25" spans="2:15" ht="15.75" thickBot="1" x14ac:dyDescent="0.3">
      <c r="B25" s="104"/>
      <c r="C25" s="2" t="s">
        <v>16</v>
      </c>
      <c r="D25" s="50">
        <v>1</v>
      </c>
      <c r="E25" s="4">
        <v>1</v>
      </c>
      <c r="F25" s="4">
        <v>1</v>
      </c>
      <c r="G25" s="55">
        <v>2</v>
      </c>
      <c r="H25" s="77">
        <v>2</v>
      </c>
      <c r="I25" s="36">
        <f t="shared" si="0"/>
        <v>7</v>
      </c>
    </row>
    <row r="26" spans="2:15" ht="14.45" customHeight="1" x14ac:dyDescent="0.25">
      <c r="B26" s="103" t="s">
        <v>17</v>
      </c>
      <c r="C26" s="15" t="s">
        <v>36</v>
      </c>
      <c r="D26" s="51">
        <v>1</v>
      </c>
      <c r="E26" s="17">
        <v>1</v>
      </c>
      <c r="F26" s="17">
        <v>1</v>
      </c>
      <c r="G26" s="56"/>
      <c r="H26" s="78"/>
      <c r="I26" s="23">
        <f t="shared" si="0"/>
        <v>3</v>
      </c>
    </row>
    <row r="27" spans="2:15" ht="15.75" thickBot="1" x14ac:dyDescent="0.3">
      <c r="B27" s="104"/>
      <c r="C27" s="2" t="s">
        <v>18</v>
      </c>
      <c r="D27" s="50">
        <v>1</v>
      </c>
      <c r="E27" s="4">
        <v>1</v>
      </c>
      <c r="F27" s="4">
        <v>1</v>
      </c>
      <c r="G27" s="55">
        <v>1</v>
      </c>
      <c r="H27" s="77"/>
      <c r="I27" s="36">
        <f t="shared" si="0"/>
        <v>4</v>
      </c>
    </row>
    <row r="28" spans="2:15" ht="15.75" thickBot="1" x14ac:dyDescent="0.3">
      <c r="B28" s="34" t="s">
        <v>19</v>
      </c>
      <c r="C28" s="2" t="s">
        <v>96</v>
      </c>
      <c r="D28" s="50">
        <v>2</v>
      </c>
      <c r="E28" s="4">
        <v>2</v>
      </c>
      <c r="F28" s="4">
        <v>2</v>
      </c>
      <c r="G28" s="55">
        <v>1</v>
      </c>
      <c r="H28" s="77">
        <v>1</v>
      </c>
      <c r="I28" s="11">
        <v>8</v>
      </c>
    </row>
    <row r="29" spans="2:15" ht="29.1" customHeight="1" x14ac:dyDescent="0.25">
      <c r="B29" s="75" t="s">
        <v>102</v>
      </c>
      <c r="C29" s="15" t="s">
        <v>102</v>
      </c>
      <c r="D29" s="51"/>
      <c r="E29" s="17"/>
      <c r="F29" s="17"/>
      <c r="G29" s="56">
        <v>1</v>
      </c>
      <c r="H29" s="78">
        <v>1</v>
      </c>
      <c r="I29" s="23">
        <v>2</v>
      </c>
    </row>
    <row r="30" spans="2:15" ht="15.75" thickBot="1" x14ac:dyDescent="0.3">
      <c r="B30" s="74" t="s">
        <v>20</v>
      </c>
      <c r="C30" s="2" t="s">
        <v>20</v>
      </c>
      <c r="D30" s="61">
        <v>2</v>
      </c>
      <c r="E30" s="4">
        <v>2</v>
      </c>
      <c r="F30" s="4">
        <v>2</v>
      </c>
      <c r="G30" s="55">
        <v>2</v>
      </c>
      <c r="H30" s="77">
        <v>2</v>
      </c>
      <c r="I30" s="25">
        <v>10</v>
      </c>
    </row>
    <row r="31" spans="2:15" ht="21.95" customHeight="1" thickBot="1" x14ac:dyDescent="0.3">
      <c r="B31" s="98" t="s">
        <v>39</v>
      </c>
      <c r="C31" s="99"/>
      <c r="D31" s="42">
        <f>SUM(D8:D30)</f>
        <v>29</v>
      </c>
      <c r="E31" s="42">
        <f t="shared" ref="E31:I31" si="1">SUM(E8:E30)</f>
        <v>30</v>
      </c>
      <c r="F31" s="68">
        <f t="shared" si="1"/>
        <v>30</v>
      </c>
      <c r="G31" s="42">
        <f t="shared" si="1"/>
        <v>31</v>
      </c>
      <c r="H31" s="80">
        <f t="shared" si="1"/>
        <v>32</v>
      </c>
      <c r="I31" s="42">
        <f t="shared" si="1"/>
        <v>152</v>
      </c>
    </row>
    <row r="32" spans="2:15" ht="21.95" customHeight="1" thickBot="1" x14ac:dyDescent="0.3">
      <c r="B32" s="98" t="s">
        <v>40</v>
      </c>
      <c r="C32" s="99"/>
      <c r="D32" s="43">
        <f>34*D31</f>
        <v>986</v>
      </c>
      <c r="E32" s="43">
        <f t="shared" ref="E32:I32" si="2">34*E31</f>
        <v>1020</v>
      </c>
      <c r="F32" s="69">
        <f t="shared" si="2"/>
        <v>1020</v>
      </c>
      <c r="G32" s="43">
        <f t="shared" si="2"/>
        <v>1054</v>
      </c>
      <c r="H32" s="81">
        <f t="shared" si="2"/>
        <v>1088</v>
      </c>
      <c r="I32" s="43">
        <f t="shared" si="2"/>
        <v>5168</v>
      </c>
    </row>
    <row r="33" spans="2:9" ht="15.75" thickBot="1" x14ac:dyDescent="0.3">
      <c r="B33" s="100" t="s">
        <v>22</v>
      </c>
      <c r="C33" s="101"/>
      <c r="D33" s="101"/>
      <c r="E33" s="101"/>
      <c r="F33" s="101"/>
      <c r="G33" s="101"/>
      <c r="H33" s="101"/>
      <c r="I33" s="102"/>
    </row>
    <row r="34" spans="2:9" ht="15.75" thickBot="1" x14ac:dyDescent="0.3">
      <c r="B34" s="94" t="s">
        <v>24</v>
      </c>
      <c r="C34" s="95"/>
      <c r="D34" s="55"/>
      <c r="E34" s="4"/>
      <c r="F34" s="4">
        <v>1</v>
      </c>
      <c r="G34" s="55"/>
      <c r="H34" s="77"/>
      <c r="I34" s="14">
        <f t="shared" ref="I34:I36" si="3">SUM(D34:H34)</f>
        <v>1</v>
      </c>
    </row>
    <row r="35" spans="2:9" ht="14.45" customHeight="1" thickBot="1" x14ac:dyDescent="0.3">
      <c r="B35" s="94" t="s">
        <v>68</v>
      </c>
      <c r="C35" s="95"/>
      <c r="D35" s="55"/>
      <c r="E35" s="4"/>
      <c r="F35" s="4">
        <v>1</v>
      </c>
      <c r="G35" s="55">
        <v>1</v>
      </c>
      <c r="H35" s="77">
        <v>1</v>
      </c>
      <c r="I35" s="14">
        <f t="shared" si="3"/>
        <v>3</v>
      </c>
    </row>
    <row r="36" spans="2:9" ht="15.75" thickBot="1" x14ac:dyDescent="0.3">
      <c r="B36" s="94" t="s">
        <v>69</v>
      </c>
      <c r="C36" s="95"/>
      <c r="D36" s="55"/>
      <c r="E36" s="4"/>
      <c r="F36" s="4"/>
      <c r="G36" s="55">
        <v>1</v>
      </c>
      <c r="H36" s="77">
        <v>0</v>
      </c>
      <c r="I36" s="14">
        <f t="shared" si="3"/>
        <v>1</v>
      </c>
    </row>
    <row r="37" spans="2:9" ht="30" customHeight="1" thickBot="1" x14ac:dyDescent="0.3">
      <c r="B37" s="96" t="s">
        <v>41</v>
      </c>
      <c r="C37" s="97"/>
      <c r="D37" s="41">
        <f t="shared" ref="D37:I37" si="4">SUM(D34:D36)</f>
        <v>0</v>
      </c>
      <c r="E37" s="41">
        <f t="shared" si="4"/>
        <v>0</v>
      </c>
      <c r="F37" s="70">
        <f t="shared" si="4"/>
        <v>2</v>
      </c>
      <c r="G37" s="41">
        <f t="shared" si="4"/>
        <v>2</v>
      </c>
      <c r="H37" s="82">
        <f t="shared" si="4"/>
        <v>1</v>
      </c>
      <c r="I37" s="43">
        <f t="shared" si="4"/>
        <v>5</v>
      </c>
    </row>
    <row r="38" spans="2:9" ht="30" customHeight="1" thickBot="1" x14ac:dyDescent="0.3">
      <c r="B38" s="96" t="s">
        <v>42</v>
      </c>
      <c r="C38" s="97"/>
      <c r="D38" s="41">
        <f>34*D37</f>
        <v>0</v>
      </c>
      <c r="E38" s="41">
        <f t="shared" ref="E38:I38" si="5">34*E37</f>
        <v>0</v>
      </c>
      <c r="F38" s="70">
        <f t="shared" si="5"/>
        <v>68</v>
      </c>
      <c r="G38" s="41">
        <f t="shared" si="5"/>
        <v>68</v>
      </c>
      <c r="H38" s="82">
        <f t="shared" si="5"/>
        <v>34</v>
      </c>
      <c r="I38" s="41">
        <f t="shared" si="5"/>
        <v>170</v>
      </c>
    </row>
    <row r="39" spans="2:9" ht="30" customHeight="1" thickBot="1" x14ac:dyDescent="0.3">
      <c r="B39" s="96" t="s">
        <v>43</v>
      </c>
      <c r="C39" s="97"/>
      <c r="D39" s="41">
        <f t="shared" ref="D39:I40" si="6">D31+D37</f>
        <v>29</v>
      </c>
      <c r="E39" s="41">
        <f t="shared" si="6"/>
        <v>30</v>
      </c>
      <c r="F39" s="70">
        <f t="shared" si="6"/>
        <v>32</v>
      </c>
      <c r="G39" s="41">
        <f t="shared" si="6"/>
        <v>33</v>
      </c>
      <c r="H39" s="82">
        <f t="shared" si="6"/>
        <v>33</v>
      </c>
      <c r="I39" s="41">
        <f t="shared" si="6"/>
        <v>157</v>
      </c>
    </row>
    <row r="40" spans="2:9" ht="30" customHeight="1" thickBot="1" x14ac:dyDescent="0.3">
      <c r="B40" s="96" t="s">
        <v>44</v>
      </c>
      <c r="C40" s="97"/>
      <c r="D40" s="41">
        <f t="shared" si="6"/>
        <v>986</v>
      </c>
      <c r="E40" s="41">
        <f t="shared" si="6"/>
        <v>1020</v>
      </c>
      <c r="F40" s="70">
        <f t="shared" si="6"/>
        <v>1088</v>
      </c>
      <c r="G40" s="41">
        <f t="shared" si="6"/>
        <v>1122</v>
      </c>
      <c r="H40" s="82">
        <f t="shared" si="6"/>
        <v>1122</v>
      </c>
      <c r="I40" s="41">
        <f t="shared" si="6"/>
        <v>5338</v>
      </c>
    </row>
  </sheetData>
  <mergeCells count="28">
    <mergeCell ref="B37:C37"/>
    <mergeCell ref="B38:C38"/>
    <mergeCell ref="B39:C39"/>
    <mergeCell ref="B40:C40"/>
    <mergeCell ref="B34:C34"/>
    <mergeCell ref="B35:C35"/>
    <mergeCell ref="B36:C36"/>
    <mergeCell ref="B23:B25"/>
    <mergeCell ref="B26:B27"/>
    <mergeCell ref="B31:C31"/>
    <mergeCell ref="B32:C32"/>
    <mergeCell ref="B33:I33"/>
    <mergeCell ref="B19:B21"/>
    <mergeCell ref="B1:I1"/>
    <mergeCell ref="B3:B6"/>
    <mergeCell ref="C3:C6"/>
    <mergeCell ref="D3:H3"/>
    <mergeCell ref="I3:I6"/>
    <mergeCell ref="D4:D6"/>
    <mergeCell ref="E4:E6"/>
    <mergeCell ref="F4:F6"/>
    <mergeCell ref="G4:G6"/>
    <mergeCell ref="H4:H6"/>
    <mergeCell ref="B7:I7"/>
    <mergeCell ref="B8:B9"/>
    <mergeCell ref="B10:B11"/>
    <mergeCell ref="B12:B13"/>
    <mergeCell ref="B14:B18"/>
  </mergeCells>
  <pageMargins left="0.6692913385826772" right="0.23622047244094491" top="0.35433070866141736" bottom="0.35433070866141736" header="0.31496062992125984" footer="0.31496062992125984"/>
  <pageSetup paperSize="9" scale="5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M41"/>
  <sheetViews>
    <sheetView workbookViewId="0">
      <selection activeCell="H37" sqref="H37"/>
    </sheetView>
  </sheetViews>
  <sheetFormatPr defaultRowHeight="15" x14ac:dyDescent="0.25"/>
  <cols>
    <col min="2" max="2" width="27.42578125" customWidth="1"/>
    <col min="3" max="3" width="29.85546875" customWidth="1"/>
    <col min="4" max="5" width="9.42578125" customWidth="1"/>
    <col min="6" max="6" width="9.85546875" customWidth="1"/>
    <col min="7" max="7" width="9.5703125" customWidth="1"/>
    <col min="8" max="8" width="9.7109375" customWidth="1"/>
    <col min="9" max="9" width="11.85546875" customWidth="1"/>
  </cols>
  <sheetData>
    <row r="1" spans="2:9" ht="57" customHeight="1" x14ac:dyDescent="0.3">
      <c r="B1" s="108" t="s">
        <v>107</v>
      </c>
      <c r="C1" s="109"/>
      <c r="D1" s="109"/>
      <c r="E1" s="109"/>
      <c r="F1" s="109"/>
      <c r="G1" s="109"/>
      <c r="H1" s="109"/>
      <c r="I1" s="109"/>
    </row>
    <row r="2" spans="2:9" ht="15.75" thickBot="1" x14ac:dyDescent="0.3"/>
    <row r="3" spans="2:9" ht="42.6" customHeight="1" thickBot="1" x14ac:dyDescent="0.3">
      <c r="B3" s="110" t="s">
        <v>30</v>
      </c>
      <c r="C3" s="110" t="s">
        <v>0</v>
      </c>
      <c r="D3" s="113" t="s">
        <v>1</v>
      </c>
      <c r="E3" s="114"/>
      <c r="F3" s="114"/>
      <c r="G3" s="114"/>
      <c r="H3" s="115"/>
      <c r="I3" s="110" t="s">
        <v>47</v>
      </c>
    </row>
    <row r="4" spans="2:9" ht="9.6" customHeight="1" x14ac:dyDescent="0.25">
      <c r="B4" s="111"/>
      <c r="C4" s="111"/>
      <c r="D4" s="119" t="s">
        <v>70</v>
      </c>
      <c r="E4" s="110" t="s">
        <v>71</v>
      </c>
      <c r="F4" s="110" t="s">
        <v>72</v>
      </c>
      <c r="G4" s="128" t="s">
        <v>73</v>
      </c>
      <c r="H4" s="122" t="s">
        <v>74</v>
      </c>
      <c r="I4" s="111"/>
    </row>
    <row r="5" spans="2:9" ht="7.5" customHeight="1" x14ac:dyDescent="0.25">
      <c r="B5" s="111"/>
      <c r="C5" s="111"/>
      <c r="D5" s="120"/>
      <c r="E5" s="111"/>
      <c r="F5" s="111"/>
      <c r="G5" s="129"/>
      <c r="H5" s="123"/>
      <c r="I5" s="111"/>
    </row>
    <row r="6" spans="2:9" ht="15.75" thickBot="1" x14ac:dyDescent="0.3">
      <c r="B6" s="112"/>
      <c r="C6" s="112"/>
      <c r="D6" s="121"/>
      <c r="E6" s="112"/>
      <c r="F6" s="112"/>
      <c r="G6" s="130"/>
      <c r="H6" s="124"/>
      <c r="I6" s="112"/>
    </row>
    <row r="7" spans="2:9" ht="15.75" thickBot="1" x14ac:dyDescent="0.3">
      <c r="B7" s="100" t="s">
        <v>2</v>
      </c>
      <c r="C7" s="101"/>
      <c r="D7" s="101"/>
      <c r="E7" s="101"/>
      <c r="F7" s="101"/>
      <c r="G7" s="101"/>
      <c r="H7" s="101"/>
      <c r="I7" s="102"/>
    </row>
    <row r="8" spans="2:9" x14ac:dyDescent="0.25">
      <c r="B8" s="103" t="s">
        <v>3</v>
      </c>
      <c r="C8" s="6" t="s">
        <v>4</v>
      </c>
      <c r="D8" s="51">
        <v>5</v>
      </c>
      <c r="E8" s="17">
        <v>5</v>
      </c>
      <c r="F8" s="17">
        <v>4</v>
      </c>
      <c r="G8" s="56">
        <v>3</v>
      </c>
      <c r="H8" s="78">
        <v>3</v>
      </c>
      <c r="I8" s="7">
        <f>SUM(D8:H8)</f>
        <v>20</v>
      </c>
    </row>
    <row r="9" spans="2:9" ht="15.75" thickBot="1" x14ac:dyDescent="0.3">
      <c r="B9" s="104"/>
      <c r="C9" s="30" t="s">
        <v>5</v>
      </c>
      <c r="D9" s="50">
        <v>2</v>
      </c>
      <c r="E9" s="4">
        <v>3</v>
      </c>
      <c r="F9" s="4">
        <v>2</v>
      </c>
      <c r="G9" s="55">
        <v>2</v>
      </c>
      <c r="H9" s="77">
        <v>3</v>
      </c>
      <c r="I9" s="25">
        <f t="shared" ref="I9:I27" si="0">SUM(D9:H9)</f>
        <v>12</v>
      </c>
    </row>
    <row r="10" spans="2:9" ht="14.45" customHeight="1" x14ac:dyDescent="0.25">
      <c r="B10" s="103" t="s">
        <v>64</v>
      </c>
      <c r="C10" s="15" t="s">
        <v>65</v>
      </c>
      <c r="D10" s="51"/>
      <c r="E10" s="17">
        <v>1</v>
      </c>
      <c r="F10" s="17"/>
      <c r="G10" s="56"/>
      <c r="H10" s="78"/>
      <c r="I10" s="23">
        <f>SUM(D10:H10)</f>
        <v>1</v>
      </c>
    </row>
    <row r="11" spans="2:9" ht="15.75" thickBot="1" x14ac:dyDescent="0.3">
      <c r="B11" s="104"/>
      <c r="C11" s="2" t="s">
        <v>66</v>
      </c>
      <c r="D11" s="50">
        <v>1</v>
      </c>
      <c r="E11" s="4"/>
      <c r="F11" s="4"/>
      <c r="G11" s="55"/>
      <c r="H11" s="77"/>
      <c r="I11" s="12">
        <f>SUM(D11:H11)</f>
        <v>1</v>
      </c>
    </row>
    <row r="12" spans="2:9" ht="30" x14ac:dyDescent="0.25">
      <c r="B12" s="131" t="s">
        <v>6</v>
      </c>
      <c r="C12" s="15" t="s">
        <v>7</v>
      </c>
      <c r="D12" s="51">
        <v>2</v>
      </c>
      <c r="E12" s="17">
        <v>3</v>
      </c>
      <c r="F12" s="17">
        <v>3</v>
      </c>
      <c r="G12" s="56">
        <v>3</v>
      </c>
      <c r="H12" s="78">
        <v>3</v>
      </c>
      <c r="I12" s="23">
        <f>SUM(D12:H12)</f>
        <v>14</v>
      </c>
    </row>
    <row r="13" spans="2:9" ht="30" customHeight="1" thickBot="1" x14ac:dyDescent="0.3">
      <c r="B13" s="132"/>
      <c r="C13" s="2" t="s">
        <v>67</v>
      </c>
      <c r="D13" s="50">
        <v>1</v>
      </c>
      <c r="E13" s="4"/>
      <c r="F13" s="4"/>
      <c r="G13" s="55"/>
      <c r="H13" s="77"/>
      <c r="I13" s="12">
        <f t="shared" si="0"/>
        <v>1</v>
      </c>
    </row>
    <row r="14" spans="2:9" x14ac:dyDescent="0.25">
      <c r="B14" s="103" t="s">
        <v>46</v>
      </c>
      <c r="C14" s="15" t="s">
        <v>9</v>
      </c>
      <c r="D14" s="51">
        <v>6</v>
      </c>
      <c r="E14" s="17">
        <v>6</v>
      </c>
      <c r="F14" s="17"/>
      <c r="G14" s="56"/>
      <c r="H14" s="78"/>
      <c r="I14" s="32">
        <f t="shared" si="0"/>
        <v>12</v>
      </c>
    </row>
    <row r="15" spans="2:9" x14ac:dyDescent="0.25">
      <c r="B15" s="105"/>
      <c r="C15" s="26" t="s">
        <v>25</v>
      </c>
      <c r="D15" s="59"/>
      <c r="E15" s="20"/>
      <c r="F15" s="20">
        <v>3</v>
      </c>
      <c r="G15" s="54">
        <v>3</v>
      </c>
      <c r="H15" s="79">
        <v>3</v>
      </c>
      <c r="I15" s="27">
        <f t="shared" si="0"/>
        <v>9</v>
      </c>
    </row>
    <row r="16" spans="2:9" x14ac:dyDescent="0.25">
      <c r="B16" s="105"/>
      <c r="C16" s="18" t="s">
        <v>26</v>
      </c>
      <c r="D16" s="59"/>
      <c r="E16" s="20"/>
      <c r="F16" s="20">
        <v>2</v>
      </c>
      <c r="G16" s="54">
        <v>2</v>
      </c>
      <c r="H16" s="79">
        <v>2</v>
      </c>
      <c r="I16" s="7">
        <f t="shared" si="0"/>
        <v>6</v>
      </c>
    </row>
    <row r="17" spans="2:13" ht="14.45" customHeight="1" x14ac:dyDescent="0.25">
      <c r="B17" s="105"/>
      <c r="C17" s="18" t="s">
        <v>94</v>
      </c>
      <c r="D17" s="60"/>
      <c r="E17" s="29"/>
      <c r="F17" s="29">
        <v>1</v>
      </c>
      <c r="G17" s="62">
        <v>1</v>
      </c>
      <c r="H17" s="83">
        <v>1</v>
      </c>
      <c r="I17" s="27">
        <f t="shared" si="0"/>
        <v>3</v>
      </c>
    </row>
    <row r="18" spans="2:13" ht="15.75" thickBot="1" x14ac:dyDescent="0.3">
      <c r="B18" s="104"/>
      <c r="C18" s="2" t="s">
        <v>10</v>
      </c>
      <c r="D18" s="61"/>
      <c r="E18" s="4">
        <v>1</v>
      </c>
      <c r="F18" s="4">
        <v>1</v>
      </c>
      <c r="G18" s="55">
        <v>1</v>
      </c>
      <c r="H18" s="77">
        <v>1</v>
      </c>
      <c r="I18" s="36">
        <f t="shared" si="0"/>
        <v>4</v>
      </c>
    </row>
    <row r="19" spans="2:13" ht="41.45" customHeight="1" x14ac:dyDescent="0.25">
      <c r="B19" s="103" t="s">
        <v>37</v>
      </c>
      <c r="C19" s="15" t="s">
        <v>95</v>
      </c>
      <c r="D19" s="51">
        <v>2</v>
      </c>
      <c r="E19" s="17">
        <v>2</v>
      </c>
      <c r="F19" s="17">
        <v>2</v>
      </c>
      <c r="G19" s="56">
        <v>2</v>
      </c>
      <c r="H19" s="78">
        <v>2</v>
      </c>
      <c r="I19" s="23">
        <f t="shared" si="0"/>
        <v>10</v>
      </c>
    </row>
    <row r="20" spans="2:13" x14ac:dyDescent="0.25">
      <c r="B20" s="105"/>
      <c r="C20" s="18" t="s">
        <v>11</v>
      </c>
      <c r="D20" s="60"/>
      <c r="E20" s="29">
        <v>1</v>
      </c>
      <c r="F20" s="29">
        <v>1</v>
      </c>
      <c r="G20" s="62">
        <v>1</v>
      </c>
      <c r="H20" s="83">
        <v>1</v>
      </c>
      <c r="I20" s="27">
        <f t="shared" si="0"/>
        <v>4</v>
      </c>
    </row>
    <row r="21" spans="2:13" ht="15.75" thickBot="1" x14ac:dyDescent="0.3">
      <c r="B21" s="104"/>
      <c r="C21" s="2" t="s">
        <v>12</v>
      </c>
      <c r="D21" s="61">
        <v>1</v>
      </c>
      <c r="E21" s="4">
        <v>1</v>
      </c>
      <c r="F21" s="4">
        <v>2</v>
      </c>
      <c r="G21" s="55">
        <v>2</v>
      </c>
      <c r="H21" s="77">
        <v>2</v>
      </c>
      <c r="I21" s="36">
        <f t="shared" si="0"/>
        <v>8</v>
      </c>
    </row>
    <row r="22" spans="2:13" ht="42.6" customHeight="1" thickBot="1" x14ac:dyDescent="0.3">
      <c r="B22" s="34" t="s">
        <v>13</v>
      </c>
      <c r="C22" s="2" t="s">
        <v>13</v>
      </c>
      <c r="D22" s="50">
        <v>1</v>
      </c>
      <c r="E22" s="4"/>
      <c r="F22" s="4"/>
      <c r="G22" s="55"/>
      <c r="H22" s="77"/>
      <c r="I22" s="14">
        <f t="shared" si="0"/>
        <v>1</v>
      </c>
      <c r="J22" s="63"/>
      <c r="K22" s="64"/>
      <c r="L22" s="64"/>
      <c r="M22" s="64"/>
    </row>
    <row r="23" spans="2:13" ht="14.45" customHeight="1" x14ac:dyDescent="0.25">
      <c r="B23" s="103" t="s">
        <v>38</v>
      </c>
      <c r="C23" s="15" t="s">
        <v>14</v>
      </c>
      <c r="D23" s="57"/>
      <c r="E23" s="17"/>
      <c r="F23" s="17">
        <v>2</v>
      </c>
      <c r="G23" s="56">
        <v>2</v>
      </c>
      <c r="H23" s="78">
        <v>3</v>
      </c>
      <c r="I23" s="7">
        <f t="shared" si="0"/>
        <v>7</v>
      </c>
    </row>
    <row r="24" spans="2:13" x14ac:dyDescent="0.25">
      <c r="B24" s="105"/>
      <c r="C24" s="18" t="s">
        <v>15</v>
      </c>
      <c r="D24" s="60"/>
      <c r="E24" s="29"/>
      <c r="F24" s="29"/>
      <c r="G24" s="62">
        <v>2</v>
      </c>
      <c r="H24" s="83">
        <v>2</v>
      </c>
      <c r="I24" s="27">
        <f t="shared" si="0"/>
        <v>4</v>
      </c>
    </row>
    <row r="25" spans="2:13" ht="15.75" thickBot="1" x14ac:dyDescent="0.3">
      <c r="B25" s="104"/>
      <c r="C25" s="2" t="s">
        <v>16</v>
      </c>
      <c r="D25" s="50">
        <v>1</v>
      </c>
      <c r="E25" s="4">
        <v>1</v>
      </c>
      <c r="F25" s="4">
        <v>1</v>
      </c>
      <c r="G25" s="55">
        <v>2</v>
      </c>
      <c r="H25" s="77">
        <v>2</v>
      </c>
      <c r="I25" s="36">
        <f t="shared" si="0"/>
        <v>7</v>
      </c>
    </row>
    <row r="26" spans="2:13" ht="14.45" customHeight="1" x14ac:dyDescent="0.25">
      <c r="B26" s="103" t="s">
        <v>17</v>
      </c>
      <c r="C26" s="15" t="s">
        <v>36</v>
      </c>
      <c r="D26" s="51">
        <v>1</v>
      </c>
      <c r="E26" s="17">
        <v>1</v>
      </c>
      <c r="F26" s="17">
        <v>1</v>
      </c>
      <c r="G26" s="56"/>
      <c r="H26" s="78"/>
      <c r="I26" s="23">
        <f t="shared" si="0"/>
        <v>3</v>
      </c>
    </row>
    <row r="27" spans="2:13" ht="15.75" thickBot="1" x14ac:dyDescent="0.3">
      <c r="B27" s="104"/>
      <c r="C27" s="2" t="s">
        <v>18</v>
      </c>
      <c r="D27" s="50">
        <v>1</v>
      </c>
      <c r="E27" s="4">
        <v>1</v>
      </c>
      <c r="F27" s="4">
        <v>1</v>
      </c>
      <c r="G27" s="55">
        <v>1</v>
      </c>
      <c r="H27" s="77"/>
      <c r="I27" s="36">
        <f t="shared" si="0"/>
        <v>4</v>
      </c>
    </row>
    <row r="28" spans="2:13" ht="15.75" thickBot="1" x14ac:dyDescent="0.3">
      <c r="B28" s="34" t="s">
        <v>19</v>
      </c>
      <c r="C28" s="2" t="s">
        <v>96</v>
      </c>
      <c r="D28" s="50">
        <v>2</v>
      </c>
      <c r="E28" s="4">
        <v>2</v>
      </c>
      <c r="F28" s="4">
        <v>2</v>
      </c>
      <c r="G28" s="55">
        <v>1</v>
      </c>
      <c r="H28" s="77">
        <v>1</v>
      </c>
      <c r="I28" s="11">
        <v>8</v>
      </c>
    </row>
    <row r="29" spans="2:13" ht="29.1" customHeight="1" x14ac:dyDescent="0.25">
      <c r="B29" s="75" t="s">
        <v>21</v>
      </c>
      <c r="C29" s="15" t="s">
        <v>21</v>
      </c>
      <c r="D29" s="51"/>
      <c r="E29" s="17"/>
      <c r="F29" s="17"/>
      <c r="G29" s="56">
        <v>1</v>
      </c>
      <c r="H29" s="78">
        <v>1</v>
      </c>
      <c r="I29" s="23">
        <v>2</v>
      </c>
    </row>
    <row r="30" spans="2:13" ht="15.75" thickBot="1" x14ac:dyDescent="0.3">
      <c r="B30" s="74" t="s">
        <v>20</v>
      </c>
      <c r="C30" s="2" t="s">
        <v>20</v>
      </c>
      <c r="D30" s="61">
        <v>2</v>
      </c>
      <c r="E30" s="4">
        <v>2</v>
      </c>
      <c r="F30" s="4">
        <v>2</v>
      </c>
      <c r="G30" s="55">
        <v>2</v>
      </c>
      <c r="H30" s="77">
        <v>2</v>
      </c>
      <c r="I30" s="25">
        <v>10</v>
      </c>
    </row>
    <row r="31" spans="2:13" ht="21.95" customHeight="1" thickBot="1" x14ac:dyDescent="0.3">
      <c r="B31" s="98" t="s">
        <v>39</v>
      </c>
      <c r="C31" s="99"/>
      <c r="D31" s="42">
        <f>SUM(D8:D30)</f>
        <v>28</v>
      </c>
      <c r="E31" s="42">
        <f t="shared" ref="E31:I31" si="1">SUM(E8:E30)</f>
        <v>30</v>
      </c>
      <c r="F31" s="68">
        <f t="shared" si="1"/>
        <v>30</v>
      </c>
      <c r="G31" s="42">
        <f t="shared" si="1"/>
        <v>31</v>
      </c>
      <c r="H31" s="80">
        <f t="shared" si="1"/>
        <v>32</v>
      </c>
      <c r="I31" s="42">
        <f t="shared" si="1"/>
        <v>151</v>
      </c>
    </row>
    <row r="32" spans="2:13" ht="21.95" customHeight="1" thickBot="1" x14ac:dyDescent="0.3">
      <c r="B32" s="98" t="s">
        <v>40</v>
      </c>
      <c r="C32" s="99"/>
      <c r="D32" s="43">
        <f>34*D31</f>
        <v>952</v>
      </c>
      <c r="E32" s="43">
        <f t="shared" ref="E32:I32" si="2">34*E31</f>
        <v>1020</v>
      </c>
      <c r="F32" s="69">
        <f t="shared" si="2"/>
        <v>1020</v>
      </c>
      <c r="G32" s="43">
        <f t="shared" si="2"/>
        <v>1054</v>
      </c>
      <c r="H32" s="81">
        <f t="shared" si="2"/>
        <v>1088</v>
      </c>
      <c r="I32" s="43">
        <f t="shared" si="2"/>
        <v>5134</v>
      </c>
    </row>
    <row r="33" spans="2:9" ht="15.75" thickBot="1" x14ac:dyDescent="0.3">
      <c r="B33" s="100" t="s">
        <v>22</v>
      </c>
      <c r="C33" s="101"/>
      <c r="D33" s="101"/>
      <c r="E33" s="101"/>
      <c r="F33" s="101"/>
      <c r="G33" s="101"/>
      <c r="H33" s="101"/>
      <c r="I33" s="102"/>
    </row>
    <row r="34" spans="2:9" ht="15.75" thickBot="1" x14ac:dyDescent="0.3">
      <c r="B34" s="94" t="s">
        <v>75</v>
      </c>
      <c r="C34" s="95"/>
      <c r="D34" s="55">
        <v>1</v>
      </c>
      <c r="E34" s="4"/>
      <c r="F34" s="4"/>
      <c r="G34" s="55"/>
      <c r="H34" s="77"/>
      <c r="I34" s="14">
        <f t="shared" ref="I34:I37" si="3">SUM(D34:H34)</f>
        <v>1</v>
      </c>
    </row>
    <row r="35" spans="2:9" ht="15.75" thickBot="1" x14ac:dyDescent="0.3">
      <c r="B35" s="94" t="s">
        <v>69</v>
      </c>
      <c r="C35" s="95"/>
      <c r="D35" s="55"/>
      <c r="E35" s="4"/>
      <c r="F35" s="4"/>
      <c r="G35" s="55">
        <v>1</v>
      </c>
      <c r="H35" s="77"/>
      <c r="I35" s="23">
        <f t="shared" si="3"/>
        <v>1</v>
      </c>
    </row>
    <row r="36" spans="2:9" ht="14.45" customHeight="1" thickBot="1" x14ac:dyDescent="0.3">
      <c r="B36" s="94" t="s">
        <v>24</v>
      </c>
      <c r="C36" s="95"/>
      <c r="D36" s="55"/>
      <c r="E36" s="4"/>
      <c r="F36" s="4">
        <v>1</v>
      </c>
      <c r="G36" s="55"/>
      <c r="H36" s="77"/>
      <c r="I36" s="14">
        <f t="shared" si="3"/>
        <v>1</v>
      </c>
    </row>
    <row r="37" spans="2:9" ht="15.75" thickBot="1" x14ac:dyDescent="0.3">
      <c r="B37" s="94" t="s">
        <v>76</v>
      </c>
      <c r="C37" s="95"/>
      <c r="D37" s="55"/>
      <c r="E37" s="4"/>
      <c r="F37" s="4">
        <v>1</v>
      </c>
      <c r="G37" s="55">
        <v>1</v>
      </c>
      <c r="H37" s="77">
        <v>1</v>
      </c>
      <c r="I37" s="14">
        <f t="shared" si="3"/>
        <v>3</v>
      </c>
    </row>
    <row r="38" spans="2:9" ht="30" customHeight="1" thickBot="1" x14ac:dyDescent="0.3">
      <c r="B38" s="96" t="s">
        <v>41</v>
      </c>
      <c r="C38" s="97"/>
      <c r="D38" s="41">
        <f t="shared" ref="D38:I38" si="4">SUM(D34:D37)</f>
        <v>1</v>
      </c>
      <c r="E38" s="41">
        <f t="shared" si="4"/>
        <v>0</v>
      </c>
      <c r="F38" s="70">
        <f t="shared" si="4"/>
        <v>2</v>
      </c>
      <c r="G38" s="41">
        <f t="shared" si="4"/>
        <v>2</v>
      </c>
      <c r="H38" s="82">
        <f t="shared" si="4"/>
        <v>1</v>
      </c>
      <c r="I38" s="43">
        <f t="shared" si="4"/>
        <v>6</v>
      </c>
    </row>
    <row r="39" spans="2:9" ht="30" customHeight="1" thickBot="1" x14ac:dyDescent="0.3">
      <c r="B39" s="96" t="s">
        <v>42</v>
      </c>
      <c r="C39" s="97"/>
      <c r="D39" s="41">
        <f>34*D38</f>
        <v>34</v>
      </c>
      <c r="E39" s="41">
        <f t="shared" ref="E39:I39" si="5">34*E38</f>
        <v>0</v>
      </c>
      <c r="F39" s="70">
        <f t="shared" si="5"/>
        <v>68</v>
      </c>
      <c r="G39" s="41">
        <f t="shared" si="5"/>
        <v>68</v>
      </c>
      <c r="H39" s="82">
        <f t="shared" si="5"/>
        <v>34</v>
      </c>
      <c r="I39" s="41">
        <f t="shared" si="5"/>
        <v>204</v>
      </c>
    </row>
    <row r="40" spans="2:9" ht="30" customHeight="1" thickBot="1" x14ac:dyDescent="0.3">
      <c r="B40" s="96" t="s">
        <v>43</v>
      </c>
      <c r="C40" s="97"/>
      <c r="D40" s="41">
        <f t="shared" ref="D40:I41" si="6">D31+D38</f>
        <v>29</v>
      </c>
      <c r="E40" s="41">
        <f t="shared" si="6"/>
        <v>30</v>
      </c>
      <c r="F40" s="70">
        <f t="shared" si="6"/>
        <v>32</v>
      </c>
      <c r="G40" s="41">
        <f t="shared" si="6"/>
        <v>33</v>
      </c>
      <c r="H40" s="82">
        <f t="shared" si="6"/>
        <v>33</v>
      </c>
      <c r="I40" s="41">
        <f t="shared" si="6"/>
        <v>157</v>
      </c>
    </row>
    <row r="41" spans="2:9" ht="30" customHeight="1" thickBot="1" x14ac:dyDescent="0.3">
      <c r="B41" s="96" t="s">
        <v>44</v>
      </c>
      <c r="C41" s="97"/>
      <c r="D41" s="41">
        <f t="shared" si="6"/>
        <v>986</v>
      </c>
      <c r="E41" s="41">
        <f t="shared" si="6"/>
        <v>1020</v>
      </c>
      <c r="F41" s="70">
        <f t="shared" si="6"/>
        <v>1088</v>
      </c>
      <c r="G41" s="41">
        <f t="shared" si="6"/>
        <v>1122</v>
      </c>
      <c r="H41" s="82">
        <f t="shared" si="6"/>
        <v>1122</v>
      </c>
      <c r="I41" s="41">
        <f t="shared" si="6"/>
        <v>5338</v>
      </c>
    </row>
  </sheetData>
  <mergeCells count="29">
    <mergeCell ref="B37:C37"/>
    <mergeCell ref="B38:C38"/>
    <mergeCell ref="B39:C39"/>
    <mergeCell ref="B40:C40"/>
    <mergeCell ref="B41:C41"/>
    <mergeCell ref="B34:C34"/>
    <mergeCell ref="B35:C35"/>
    <mergeCell ref="B36:C36"/>
    <mergeCell ref="B23:B25"/>
    <mergeCell ref="B26:B27"/>
    <mergeCell ref="B31:C31"/>
    <mergeCell ref="B32:C32"/>
    <mergeCell ref="B33:I33"/>
    <mergeCell ref="B19:B21"/>
    <mergeCell ref="B1:I1"/>
    <mergeCell ref="B3:B6"/>
    <mergeCell ref="C3:C6"/>
    <mergeCell ref="D3:H3"/>
    <mergeCell ref="I3:I6"/>
    <mergeCell ref="D4:D6"/>
    <mergeCell ref="E4:E6"/>
    <mergeCell ref="F4:F6"/>
    <mergeCell ref="G4:G6"/>
    <mergeCell ref="H4:H6"/>
    <mergeCell ref="B7:I7"/>
    <mergeCell ref="B8:B9"/>
    <mergeCell ref="B10:B11"/>
    <mergeCell ref="B12:B13"/>
    <mergeCell ref="B14:B18"/>
  </mergeCells>
  <pageMargins left="0.6692913385826772" right="0.23622047244094491" top="0.35433070866141736" bottom="0.35433070866141736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10</vt:i4>
      </vt:variant>
    </vt:vector>
  </HeadingPairs>
  <TitlesOfParts>
    <vt:vector size="20" baseType="lpstr">
      <vt:lpstr>5АВ (2025)</vt:lpstr>
      <vt:lpstr>5Б (2025)</vt:lpstr>
      <vt:lpstr>6АВ (2025)</vt:lpstr>
      <vt:lpstr>6Б (2025)</vt:lpstr>
      <vt:lpstr>7АВ (2025)</vt:lpstr>
      <vt:lpstr>7Б (2025)</vt:lpstr>
      <vt:lpstr>8АБВ (2025)</vt:lpstr>
      <vt:lpstr>9А (2025)</vt:lpstr>
      <vt:lpstr>9Б (2025)</vt:lpstr>
      <vt:lpstr>9В (2025)</vt:lpstr>
      <vt:lpstr>'5АВ (2025)'!_ftnref1</vt:lpstr>
      <vt:lpstr>'5Б (2025)'!_ftnref1</vt:lpstr>
      <vt:lpstr>'6АВ (2025)'!_ftnref1</vt:lpstr>
      <vt:lpstr>'6Б (2025)'!_ftnref1</vt:lpstr>
      <vt:lpstr>'7АВ (2025)'!_ftnref1</vt:lpstr>
      <vt:lpstr>'7Б (2025)'!_ftnref1</vt:lpstr>
      <vt:lpstr>'8АБВ (2025)'!_ftnref1</vt:lpstr>
      <vt:lpstr>'9А (2025)'!_ftnref1</vt:lpstr>
      <vt:lpstr>'9Б (2025)'!_ftnref1</vt:lpstr>
      <vt:lpstr>'9В (2025)'!_ftnref1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Дом</dc:creator>
  <cp:lastModifiedBy>Пользователь</cp:lastModifiedBy>
  <cp:lastPrinted>2025-04-16T08:23:34Z</cp:lastPrinted>
  <dcterms:created xsi:type="dcterms:W3CDTF">2015-06-05T18:19:34Z</dcterms:created>
  <dcterms:modified xsi:type="dcterms:W3CDTF">2025-08-02T15:04:21Z</dcterms:modified>
</cp:coreProperties>
</file>